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6040" windowHeight="17300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<sst xmlns="http://schemas.openxmlformats.org/spreadsheetml/2006/main" count="75" uniqueCount="65">
  <si>
    <t>are also available on our website.</t>
  </si>
  <si>
    <t>sq.ft../bag</t>
  </si>
  <si>
    <t>unit (gallon, bag etc.)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</si>
  <si>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</si>
  <si>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</si>
  <si>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</si>
  <si>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</si>
  <si>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EC-32 Clear Epoxy</t>
  </si>
  <si>
    <t>sq.ft./bag,</t>
  </si>
  <si>
    <t>EC-32 Clear Epoxy-Topcoat</t>
  </si>
  <si>
    <t>EC-32 Clear Epoxy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</si>
  <si>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</si>
  <si>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</si>
  <si>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</si>
  <si>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</si>
  <si>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</si>
  <si>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</si>
  <si>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</si>
  <si>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</si>
  <si>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</si>
  <si>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</si>
  <si>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</si>
  <si>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</si>
  <si>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</si>
  <si>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</si>
  <si>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</si>
  <si>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</si>
  <si>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</si>
  <si>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</si>
  <si>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</si>
  <si>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</si>
  <si>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</si>
  <si>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Step 1: Total Square Footage</t>
  </si>
  <si>
    <t>Step 2: Cost for</t>
  </si>
  <si>
    <t>Each Product</t>
  </si>
  <si>
    <t>TC-65 Quartz Sand</t>
  </si>
  <si>
    <t>Total Material</t>
  </si>
  <si>
    <t>Total Costs</t>
  </si>
  <si>
    <t>Total</t>
  </si>
  <si>
    <t>Please Round Up When Ordering</t>
  </si>
  <si>
    <t>bags</t>
  </si>
  <si>
    <r>
      <t xml:space="preserve"> </t>
    </r>
    <r>
      <rPr>
        <sz val="30"/>
        <rFont val="Akzidenz Grotesk BE BoldCn"/>
        <family val="0"/>
      </rPr>
      <t>Dubro Quartz Material Template</t>
    </r>
  </si>
  <si>
    <t>EC-32</t>
  </si>
  <si>
    <t>* Contact your local distributor for a price quote, specification sheets and/or dvds.</t>
  </si>
  <si>
    <t>Rounding is not reflected in above price</t>
  </si>
  <si>
    <t>EC-12 Epoxy Primer</t>
  </si>
  <si>
    <t>sq.ft./gal</t>
  </si>
  <si>
    <t>Optional</t>
  </si>
  <si>
    <t>EC-12</t>
  </si>
  <si>
    <t>gallons</t>
  </si>
  <si>
    <t>Please read the complete specification guide before ordering material or beginning the job.</t>
  </si>
  <si>
    <t>* We do not guarantee coverages, please allow additional material for waste.</t>
  </si>
  <si>
    <t>Product</t>
  </si>
  <si>
    <t>Description</t>
  </si>
  <si>
    <t>Job</t>
  </si>
  <si>
    <t xml:space="preserve">Primer </t>
  </si>
  <si>
    <t>Broadcast (2)</t>
  </si>
  <si>
    <t xml:space="preserve">Topcoat 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</si>
  <si>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</si>
  <si>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</si>
  <si>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 xml:space="preserve">for each product in the </t>
  </si>
  <si>
    <t>indicated column.</t>
  </si>
  <si>
    <t>* Coating accessories and system options are not figured into estimates.</t>
  </si>
  <si>
    <t>Base Coat &amp; Broadcast</t>
  </si>
  <si>
    <t>TC-65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</si>
</sst>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</numFmts>
  <fonts count="35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8"/>
      <name val="Verdana"/>
      <family val="0"/>
    </font>
    <font>
      <sz val="36"/>
      <name val="Cooper Blk BT"/>
      <family val="0"/>
    </font>
    <font>
      <sz val="30"/>
      <name val="Akzidenz Grotesk BE BoldCn"/>
      <family val="0"/>
    </font>
    <font>
      <b/>
      <i/>
      <u val="single"/>
      <sz val="14"/>
      <name val="Times"/>
      <family val="0"/>
    </font>
    <font>
      <b/>
      <i/>
      <sz val="10"/>
      <name val="Times"/>
      <family val="0"/>
    </font>
    <font>
      <sz val="10"/>
      <name val="Times"/>
      <family val="0"/>
    </font>
    <font>
      <sz val="36"/>
      <name val="Akzidenz Grotesk BE BoldCn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1.25"/>
      <color indexed="12"/>
      <name val="Geneva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b/>
      <sz val="11"/>
      <color indexed="10"/>
      <name val="Times"/>
      <family val="0"/>
    </font>
    <font>
      <b/>
      <u val="single"/>
      <sz val="12"/>
      <name val="Times"/>
      <family val="0"/>
    </font>
    <font>
      <b/>
      <i/>
      <u val="single"/>
      <sz val="12"/>
      <name val="Times"/>
      <family val="0"/>
    </font>
    <font>
      <sz val="9"/>
      <color indexed="8"/>
      <name val="Times"/>
      <family val="0"/>
    </font>
    <font>
      <b/>
      <u val="single"/>
      <sz val="12"/>
      <color indexed="8"/>
      <name val="Times"/>
      <family val="0"/>
    </font>
    <font>
      <sz val="9"/>
      <color indexed="8"/>
      <name val="Geneva"/>
      <family val="0"/>
    </font>
    <font>
      <u val="single"/>
      <sz val="11.25"/>
      <color indexed="61"/>
      <name val="Geneva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3" xfId="0" applyNumberForma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center"/>
    </xf>
    <xf numFmtId="168" fontId="6" fillId="0" borderId="4" xfId="0" applyNumberFormat="1" applyFont="1" applyBorder="1" applyAlignment="1">
      <alignment/>
    </xf>
    <xf numFmtId="169" fontId="6" fillId="0" borderId="4" xfId="0" applyNumberFormat="1" applyFont="1" applyBorder="1" applyAlignment="1">
      <alignment horizontal="center"/>
    </xf>
    <xf numFmtId="44" fontId="10" fillId="0" borderId="4" xfId="17" applyFont="1" applyBorder="1" applyAlignment="1" applyProtection="1">
      <alignment/>
      <protection locked="0"/>
    </xf>
    <xf numFmtId="0" fontId="6" fillId="0" borderId="5" xfId="0" applyFont="1" applyBorder="1" applyAlignment="1">
      <alignment/>
    </xf>
    <xf numFmtId="169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69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44" fontId="6" fillId="0" borderId="14" xfId="0" applyNumberFormat="1" applyFont="1" applyBorder="1" applyAlignment="1">
      <alignment/>
    </xf>
    <xf numFmtId="0" fontId="16" fillId="0" borderId="15" xfId="0" applyFont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20" applyFont="1" applyBorder="1" applyAlignment="1" applyProtection="1">
      <alignment horizontal="left" indent="1"/>
      <protection/>
    </xf>
    <xf numFmtId="0" fontId="23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9" xfId="0" applyFont="1" applyFill="1" applyBorder="1" applyAlignment="1">
      <alignment/>
    </xf>
    <xf numFmtId="0" fontId="26" fillId="0" borderId="0" xfId="0" applyFont="1" applyBorder="1" applyAlignment="1">
      <alignment/>
    </xf>
    <xf numFmtId="0" fontId="25" fillId="0" borderId="2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2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20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0" fontId="25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4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0" fillId="0" borderId="4" xfId="0" applyBorder="1" applyAlignment="1">
      <alignment/>
    </xf>
    <xf numFmtId="0" fontId="6" fillId="0" borderId="13" xfId="0" applyFont="1" applyBorder="1" applyAlignment="1" applyProtection="1">
      <alignment/>
      <protection/>
    </xf>
    <xf numFmtId="44" fontId="6" fillId="0" borderId="24" xfId="17" applyNumberFormat="1" applyFont="1" applyBorder="1" applyAlignment="1" applyProtection="1">
      <alignment/>
      <protection/>
    </xf>
    <xf numFmtId="44" fontId="0" fillId="0" borderId="24" xfId="0" applyNumberForma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44" fontId="10" fillId="0" borderId="26" xfId="17" applyFont="1" applyBorder="1" applyAlignment="1" applyProtection="1">
      <alignment/>
      <protection locked="0"/>
    </xf>
    <xf numFmtId="44" fontId="6" fillId="0" borderId="14" xfId="0" applyNumberFormat="1" applyFont="1" applyBorder="1" applyAlignment="1" applyProtection="1">
      <alignment/>
      <protection/>
    </xf>
    <xf numFmtId="0" fontId="29" fillId="0" borderId="11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4" fontId="6" fillId="0" borderId="24" xfId="17" applyNumberFormat="1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28" fillId="0" borderId="28" xfId="0" applyFont="1" applyBorder="1" applyAlignment="1">
      <alignment horizontal="right"/>
    </xf>
    <xf numFmtId="0" fontId="6" fillId="0" borderId="29" xfId="0" applyFont="1" applyBorder="1" applyAlignment="1">
      <alignment/>
    </xf>
    <xf numFmtId="168" fontId="6" fillId="0" borderId="30" xfId="0" applyNumberFormat="1" applyFont="1" applyBorder="1" applyAlignment="1">
      <alignment/>
    </xf>
    <xf numFmtId="168" fontId="10" fillId="0" borderId="31" xfId="0" applyNumberFormat="1" applyFont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31" fillId="0" borderId="13" xfId="0" applyFont="1" applyBorder="1" applyAlignment="1" applyProtection="1">
      <alignment horizontal="left" indent="1"/>
      <protection/>
    </xf>
    <xf numFmtId="0" fontId="31" fillId="0" borderId="4" xfId="0" applyFont="1" applyBorder="1" applyAlignment="1" applyProtection="1">
      <alignment/>
      <protection/>
    </xf>
    <xf numFmtId="0" fontId="31" fillId="0" borderId="4" xfId="0" applyFont="1" applyBorder="1" applyAlignment="1" applyProtection="1">
      <alignment/>
      <protection/>
    </xf>
    <xf numFmtId="0" fontId="32" fillId="0" borderId="13" xfId="0" applyFont="1" applyBorder="1" applyAlignment="1">
      <alignment horizontal="left"/>
    </xf>
    <xf numFmtId="0" fontId="31" fillId="0" borderId="13" xfId="0" applyFont="1" applyBorder="1" applyAlignment="1" applyProtection="1">
      <alignment/>
      <protection/>
    </xf>
    <xf numFmtId="0" fontId="33" fillId="0" borderId="13" xfId="0" applyFont="1" applyBorder="1" applyAlignment="1">
      <alignment/>
    </xf>
    <xf numFmtId="0" fontId="33" fillId="0" borderId="4" xfId="0" applyFont="1" applyBorder="1" applyAlignment="1">
      <alignment/>
    </xf>
    <xf numFmtId="0" fontId="33" fillId="0" borderId="13" xfId="0" applyFont="1" applyBorder="1" applyAlignment="1" applyProtection="1">
      <alignment/>
      <protection/>
    </xf>
    <xf numFmtId="0" fontId="33" fillId="0" borderId="4" xfId="0" applyFont="1" applyBorder="1" applyAlignment="1" applyProtection="1">
      <alignment/>
      <protection/>
    </xf>
    <xf numFmtId="0" fontId="0" fillId="0" borderId="0" xfId="0" applyBorder="1" applyAlignment="1">
      <alignment/>
    </xf>
    <xf numFmtId="44" fontId="6" fillId="0" borderId="24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2" fillId="0" borderId="0" xfId="20" applyAlignment="1" applyProtection="1">
      <alignment/>
      <protection/>
    </xf>
    <xf numFmtId="0" fontId="14" fillId="0" borderId="32" xfId="0" applyFont="1" applyFill="1" applyBorder="1" applyAlignment="1">
      <alignment horizontal="left"/>
    </xf>
    <xf numFmtId="0" fontId="23" fillId="0" borderId="33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647700</xdr:rowOff>
    </xdr:from>
    <xdr:to>
      <xdr:col>1</xdr:col>
      <xdr:colOff>57150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47700"/>
          <a:ext cx="1581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5</xdr:col>
      <xdr:colOff>628650</xdr:colOff>
      <xdr:row>0</xdr:row>
      <xdr:rowOff>609600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5019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125" zoomScaleNormal="125" workbookViewId="0" topLeftCell="A1">
      <selection activeCell="D21" sqref="D21:J21"/>
    </sheetView>
  </sheetViews>
  <sheetFormatPr defaultColWidth="11.00390625" defaultRowHeight="12"/>
  <cols>
    <col min="1" max="1" width="20.875" style="0" customWidth="1"/>
    <col min="2" max="2" width="0.875" style="0" customWidth="1"/>
    <col min="3" max="3" width="10.125" style="0" customWidth="1"/>
    <col min="4" max="4" width="21.625" style="0" bestFit="1" customWidth="1"/>
    <col min="5" max="5" width="5.00390625" style="0" customWidth="1"/>
    <col min="6" max="6" width="8.875" style="0" customWidth="1"/>
    <col min="7" max="8" width="10.375" style="0" customWidth="1"/>
    <col min="9" max="9" width="14.625" style="0" bestFit="1" customWidth="1"/>
    <col min="10" max="10" width="11.125" style="0" bestFit="1" customWidth="1"/>
    <col min="11" max="11" width="4.625" style="0" customWidth="1"/>
    <col min="12" max="12" width="14.50390625" style="0" customWidth="1"/>
    <col min="13" max="13" width="13.875" style="0" bestFit="1" customWidth="1"/>
    <col min="14" max="14" width="9.125" style="0" customWidth="1"/>
  </cols>
  <sheetData>
    <row r="1" spans="1:15" ht="51.75" customHeight="1">
      <c r="A1" s="114"/>
      <c r="B1" s="114"/>
      <c r="C1" s="114"/>
      <c r="D1" s="114"/>
      <c r="E1" s="114"/>
      <c r="F1" s="114"/>
      <c r="G1" s="115" t="s">
        <v>41</v>
      </c>
      <c r="H1" s="116"/>
      <c r="I1" s="116"/>
      <c r="J1" s="116"/>
      <c r="K1" s="116"/>
      <c r="L1" s="116"/>
      <c r="M1" s="39"/>
      <c r="N1" s="39"/>
      <c r="O1" s="39"/>
    </row>
    <row r="2" spans="2:11" ht="12.75" customHeight="1">
      <c r="B2" s="1"/>
      <c r="K2" s="8"/>
    </row>
    <row r="3" spans="2:11" ht="13.5" customHeight="1">
      <c r="B3" s="1"/>
      <c r="D3" s="9"/>
      <c r="E3" s="9"/>
      <c r="F3" s="9"/>
      <c r="G3" s="9"/>
      <c r="H3" s="9"/>
      <c r="I3" s="11"/>
      <c r="J3" s="12" t="s">
        <v>47</v>
      </c>
      <c r="K3" s="8"/>
    </row>
    <row r="4" spans="1:10" ht="15" thickBot="1">
      <c r="A4" s="4"/>
      <c r="B4" s="6"/>
      <c r="C4" s="5"/>
      <c r="D4" s="3" t="s">
        <v>52</v>
      </c>
      <c r="E4" s="10" t="s">
        <v>17</v>
      </c>
      <c r="G4" s="3" t="s">
        <v>54</v>
      </c>
      <c r="H4" s="3" t="s">
        <v>13</v>
      </c>
      <c r="I4" s="13" t="s">
        <v>33</v>
      </c>
      <c r="J4" s="12" t="s">
        <v>16</v>
      </c>
    </row>
    <row r="5" spans="1:13" ht="15" thickBot="1">
      <c r="A5" s="120" t="s">
        <v>19</v>
      </c>
      <c r="B5" s="120"/>
      <c r="C5" s="120"/>
      <c r="D5" s="3" t="s">
        <v>53</v>
      </c>
      <c r="E5" s="3" t="s">
        <v>18</v>
      </c>
      <c r="F5" s="3"/>
      <c r="G5" s="3" t="s">
        <v>11</v>
      </c>
      <c r="H5" s="3" t="s">
        <v>14</v>
      </c>
      <c r="I5" s="72" t="s">
        <v>34</v>
      </c>
      <c r="J5" s="3" t="s">
        <v>12</v>
      </c>
      <c r="M5" s="16" t="s">
        <v>36</v>
      </c>
    </row>
    <row r="6" spans="1:13" ht="15" customHeight="1" thickBot="1">
      <c r="A6" s="120"/>
      <c r="B6" s="120"/>
      <c r="C6" s="120"/>
      <c r="D6" s="83" t="s">
        <v>55</v>
      </c>
      <c r="E6" s="84"/>
      <c r="F6" s="84"/>
      <c r="G6" s="84"/>
      <c r="H6" s="84"/>
      <c r="I6" s="85"/>
      <c r="J6" s="86"/>
      <c r="M6" s="17" t="s">
        <v>14</v>
      </c>
    </row>
    <row r="7" spans="1:14" s="5" customFormat="1" ht="12.75" customHeight="1">
      <c r="A7" s="48" t="s">
        <v>20</v>
      </c>
      <c r="B7" s="49"/>
      <c r="C7" s="49"/>
      <c r="D7" s="76" t="s">
        <v>45</v>
      </c>
      <c r="E7" s="74">
        <v>275</v>
      </c>
      <c r="F7" s="74" t="s">
        <v>46</v>
      </c>
      <c r="G7" s="24">
        <f>G20</f>
        <v>0</v>
      </c>
      <c r="H7" s="25">
        <f>G7/E7</f>
        <v>0</v>
      </c>
      <c r="I7" s="26">
        <v>0</v>
      </c>
      <c r="J7" s="87">
        <f>SUM(1/E7)*I7</f>
        <v>0</v>
      </c>
      <c r="L7" s="27" t="s">
        <v>48</v>
      </c>
      <c r="M7" s="28">
        <f>SUM(H7)</f>
        <v>0</v>
      </c>
      <c r="N7" s="29" t="s">
        <v>49</v>
      </c>
    </row>
    <row r="8" spans="1:14" ht="15">
      <c r="A8" s="50" t="s">
        <v>21</v>
      </c>
      <c r="B8" s="49"/>
      <c r="C8" s="49"/>
      <c r="D8" s="94"/>
      <c r="E8" s="95"/>
      <c r="F8" s="96"/>
      <c r="G8" s="24"/>
      <c r="H8" s="25"/>
      <c r="I8" s="26"/>
      <c r="J8" s="87"/>
      <c r="L8" s="30" t="s">
        <v>42</v>
      </c>
      <c r="M8" s="31">
        <f>SUM(H10+H14+H18)</f>
        <v>0</v>
      </c>
      <c r="N8" s="32" t="s">
        <v>49</v>
      </c>
    </row>
    <row r="9" spans="1:14" ht="15.75" thickBot="1">
      <c r="A9" s="50" t="s">
        <v>58</v>
      </c>
      <c r="B9" s="49"/>
      <c r="C9" s="49"/>
      <c r="D9" s="97" t="s">
        <v>63</v>
      </c>
      <c r="E9" s="95"/>
      <c r="F9" s="96"/>
      <c r="G9" s="24"/>
      <c r="H9" s="25"/>
      <c r="I9" s="26"/>
      <c r="J9" s="87"/>
      <c r="L9" s="30" t="s">
        <v>64</v>
      </c>
      <c r="M9" s="31">
        <f>SUM(H11+H15)</f>
        <v>0</v>
      </c>
      <c r="N9" s="32" t="s">
        <v>40</v>
      </c>
    </row>
    <row r="10" spans="1:14" ht="15">
      <c r="A10" s="48"/>
      <c r="B10" s="49"/>
      <c r="C10" s="49"/>
      <c r="D10" s="98" t="s">
        <v>10</v>
      </c>
      <c r="E10" s="95">
        <v>135</v>
      </c>
      <c r="F10" s="95" t="s">
        <v>46</v>
      </c>
      <c r="G10" s="24">
        <f>G20</f>
        <v>0</v>
      </c>
      <c r="H10" s="25">
        <f>G10/E10</f>
        <v>0</v>
      </c>
      <c r="I10" s="26">
        <v>0</v>
      </c>
      <c r="J10" s="87">
        <f>SUM(1/E10)*I10</f>
        <v>0</v>
      </c>
      <c r="L10" s="117" t="s">
        <v>39</v>
      </c>
      <c r="M10" s="117"/>
      <c r="N10" s="117"/>
    </row>
    <row r="11" spans="1:13" ht="15.75" thickBot="1">
      <c r="A11" s="48" t="s">
        <v>59</v>
      </c>
      <c r="B11" s="49"/>
      <c r="C11" s="49"/>
      <c r="D11" s="98" t="s">
        <v>35</v>
      </c>
      <c r="E11" s="95">
        <v>100</v>
      </c>
      <c r="F11" s="95" t="s">
        <v>1</v>
      </c>
      <c r="G11" s="24">
        <f>G20</f>
        <v>0</v>
      </c>
      <c r="H11" s="25">
        <f>SUM(G11/E11)</f>
        <v>0</v>
      </c>
      <c r="I11" s="26">
        <v>0</v>
      </c>
      <c r="J11" s="87">
        <f>SUM(1/E11)*I11</f>
        <v>0</v>
      </c>
      <c r="M11" s="3"/>
    </row>
    <row r="12" spans="1:14" ht="15.75" thickBot="1">
      <c r="A12" s="50" t="s">
        <v>2</v>
      </c>
      <c r="B12" s="49"/>
      <c r="C12" s="49"/>
      <c r="D12" s="99"/>
      <c r="E12" s="100"/>
      <c r="F12" s="100"/>
      <c r="G12" s="24"/>
      <c r="H12" s="25"/>
      <c r="I12" s="26"/>
      <c r="J12" s="88"/>
      <c r="M12" s="16" t="s">
        <v>37</v>
      </c>
      <c r="N12" s="18"/>
    </row>
    <row r="13" spans="1:14" ht="15">
      <c r="A13" s="50" t="s">
        <v>60</v>
      </c>
      <c r="B13" s="49"/>
      <c r="C13" s="49"/>
      <c r="D13" s="97" t="s">
        <v>56</v>
      </c>
      <c r="E13" s="100"/>
      <c r="F13" s="100"/>
      <c r="G13" s="24"/>
      <c r="H13" s="25"/>
      <c r="I13" s="26"/>
      <c r="J13" s="88"/>
      <c r="L13" s="33" t="s">
        <v>48</v>
      </c>
      <c r="M13" s="34">
        <f>SUM(M7*I7)</f>
        <v>0</v>
      </c>
      <c r="N13" s="18"/>
    </row>
    <row r="14" spans="1:14" ht="15">
      <c r="A14" s="93" t="s">
        <v>61</v>
      </c>
      <c r="B14" s="49"/>
      <c r="C14" s="49"/>
      <c r="D14" s="98" t="s">
        <v>7</v>
      </c>
      <c r="E14" s="95">
        <v>175</v>
      </c>
      <c r="F14" s="96" t="s">
        <v>46</v>
      </c>
      <c r="G14" s="24">
        <f>G20</f>
        <v>0</v>
      </c>
      <c r="H14" s="25">
        <f>G14/E14</f>
        <v>0</v>
      </c>
      <c r="I14" s="26">
        <v>0</v>
      </c>
      <c r="J14" s="77">
        <f>SUM(1/E14)*I14</f>
        <v>0</v>
      </c>
      <c r="L14" s="35" t="s">
        <v>42</v>
      </c>
      <c r="M14" s="104">
        <f>SUM(M8*I10)</f>
        <v>0</v>
      </c>
      <c r="N14" s="103"/>
    </row>
    <row r="15" spans="2:14" ht="15.75" thickBot="1">
      <c r="B15" s="49"/>
      <c r="C15" s="49"/>
      <c r="D15" s="98" t="s">
        <v>35</v>
      </c>
      <c r="E15" s="95">
        <v>100</v>
      </c>
      <c r="F15" s="95" t="s">
        <v>8</v>
      </c>
      <c r="G15" s="24">
        <f>G20</f>
        <v>0</v>
      </c>
      <c r="H15" s="25">
        <f>G15/E15</f>
        <v>0</v>
      </c>
      <c r="I15" s="26">
        <v>0</v>
      </c>
      <c r="J15" s="77">
        <f>SUM(1/E15)*I15</f>
        <v>0</v>
      </c>
      <c r="L15" s="42" t="s">
        <v>64</v>
      </c>
      <c r="M15" s="36">
        <f>SUM(I11*M9)</f>
        <v>0</v>
      </c>
      <c r="N15" s="18"/>
    </row>
    <row r="16" spans="1:14" ht="15.75" thickBot="1">
      <c r="A16" s="48" t="s">
        <v>3</v>
      </c>
      <c r="B16" s="49"/>
      <c r="C16" s="49"/>
      <c r="D16" s="101"/>
      <c r="E16" s="95"/>
      <c r="F16" s="102"/>
      <c r="G16" s="24"/>
      <c r="H16" s="75"/>
      <c r="I16" s="26"/>
      <c r="J16" s="78"/>
      <c r="L16" s="43"/>
      <c r="N16" s="18"/>
    </row>
    <row r="17" spans="1:14" ht="15.75" thickBot="1">
      <c r="A17" s="50" t="s">
        <v>4</v>
      </c>
      <c r="B17" s="49"/>
      <c r="C17" s="49"/>
      <c r="D17" s="97" t="s">
        <v>57</v>
      </c>
      <c r="E17" s="95"/>
      <c r="F17" s="102"/>
      <c r="G17" s="24"/>
      <c r="H17" s="75"/>
      <c r="I17" s="26"/>
      <c r="J17" s="78"/>
      <c r="L17" s="37" t="s">
        <v>38</v>
      </c>
      <c r="M17" s="19">
        <f>SUM(M13:M15)</f>
        <v>0</v>
      </c>
      <c r="N17" s="18"/>
    </row>
    <row r="18" spans="1:13" ht="15">
      <c r="A18" s="50" t="s">
        <v>5</v>
      </c>
      <c r="B18" s="49"/>
      <c r="C18" s="49"/>
      <c r="D18" s="98" t="s">
        <v>9</v>
      </c>
      <c r="E18" s="95">
        <v>225</v>
      </c>
      <c r="F18" s="96" t="s">
        <v>46</v>
      </c>
      <c r="G18" s="24">
        <f>G20</f>
        <v>0</v>
      </c>
      <c r="H18" s="25">
        <f>G18/E18</f>
        <v>0</v>
      </c>
      <c r="I18" s="26">
        <v>0</v>
      </c>
      <c r="J18" s="77">
        <f>SUM(1/E18)*I18</f>
        <v>0</v>
      </c>
      <c r="L18" s="40" t="s">
        <v>44</v>
      </c>
      <c r="M18" s="40"/>
    </row>
    <row r="19" spans="1:14" ht="15.75" thickBot="1">
      <c r="A19" s="50" t="s">
        <v>6</v>
      </c>
      <c r="B19" s="49"/>
      <c r="C19" s="49"/>
      <c r="D19" s="76"/>
      <c r="E19" s="74"/>
      <c r="F19" s="73"/>
      <c r="G19" s="91"/>
      <c r="H19" s="25"/>
      <c r="I19" s="26"/>
      <c r="J19" s="77"/>
      <c r="N19" s="41"/>
    </row>
    <row r="20" spans="1:14" ht="15.75" thickBot="1">
      <c r="A20" s="50" t="s">
        <v>22</v>
      </c>
      <c r="B20" s="49"/>
      <c r="C20" s="49"/>
      <c r="D20" s="79"/>
      <c r="E20" s="80"/>
      <c r="F20" s="89" t="s">
        <v>32</v>
      </c>
      <c r="G20" s="92"/>
      <c r="H20" s="90" t="s">
        <v>15</v>
      </c>
      <c r="I20" s="81"/>
      <c r="J20" s="82">
        <f>SUM(J7:J19)</f>
        <v>0</v>
      </c>
      <c r="N20" s="23"/>
    </row>
    <row r="21" spans="1:13" ht="15">
      <c r="A21" s="50" t="s">
        <v>0</v>
      </c>
      <c r="B21" s="49"/>
      <c r="C21" s="49"/>
      <c r="D21" s="119" t="s">
        <v>50</v>
      </c>
      <c r="E21" s="119"/>
      <c r="F21" s="119"/>
      <c r="G21" s="119"/>
      <c r="H21" s="119"/>
      <c r="I21" s="119"/>
      <c r="J21" s="119"/>
      <c r="K21" s="18"/>
      <c r="L21" s="18"/>
      <c r="M21" s="18"/>
    </row>
    <row r="22" spans="1:3" ht="15">
      <c r="A22" s="51" t="s">
        <v>23</v>
      </c>
      <c r="B22" s="49"/>
      <c r="C22" s="49"/>
    </row>
    <row r="23" spans="1:10" ht="13.5" thickBot="1">
      <c r="A23" s="7"/>
      <c r="C23" s="18"/>
      <c r="D23" s="118"/>
      <c r="E23" s="118"/>
      <c r="F23" s="118"/>
      <c r="G23" s="118"/>
      <c r="H23" s="118"/>
      <c r="I23" s="118"/>
      <c r="J23" s="118"/>
    </row>
    <row r="24" spans="1:14" ht="18">
      <c r="A24" s="7"/>
      <c r="C24" s="18"/>
      <c r="D24" s="110" t="s">
        <v>24</v>
      </c>
      <c r="E24" s="111"/>
      <c r="F24" s="111"/>
      <c r="G24" s="111"/>
      <c r="H24" s="111"/>
      <c r="I24" s="111"/>
      <c r="J24" s="52"/>
      <c r="L24" s="106" t="s">
        <v>25</v>
      </c>
      <c r="M24" s="106"/>
      <c r="N24" s="106"/>
    </row>
    <row r="25" spans="2:13" ht="18">
      <c r="B25" s="1"/>
      <c r="C25" s="2"/>
      <c r="D25" s="112"/>
      <c r="E25" s="113"/>
      <c r="F25" s="113"/>
      <c r="G25" s="113"/>
      <c r="H25" s="113"/>
      <c r="I25" s="113"/>
      <c r="J25" s="55"/>
      <c r="K25" s="18"/>
      <c r="L25" s="107" t="s">
        <v>26</v>
      </c>
      <c r="M25" s="107"/>
    </row>
    <row r="26" spans="1:13" ht="18">
      <c r="A26" s="4"/>
      <c r="B26" s="1"/>
      <c r="C26" s="2"/>
      <c r="D26" s="57" t="s">
        <v>27</v>
      </c>
      <c r="E26" s="58"/>
      <c r="F26" s="58"/>
      <c r="G26" s="58"/>
      <c r="H26" s="58"/>
      <c r="I26" s="59"/>
      <c r="J26" s="55"/>
      <c r="K26" s="20"/>
      <c r="L26" s="107" t="s">
        <v>28</v>
      </c>
      <c r="M26" s="107"/>
    </row>
    <row r="27" spans="1:13" ht="18">
      <c r="A27" s="7"/>
      <c r="B27" s="1"/>
      <c r="C27" s="2"/>
      <c r="D27" s="57" t="s">
        <v>62</v>
      </c>
      <c r="E27" s="58"/>
      <c r="F27" s="58"/>
      <c r="G27" s="58"/>
      <c r="H27" s="58"/>
      <c r="I27" s="59"/>
      <c r="J27" s="55"/>
      <c r="K27" s="18"/>
      <c r="L27" s="105" t="s">
        <v>29</v>
      </c>
      <c r="M27" s="54"/>
    </row>
    <row r="28" spans="1:13" ht="18">
      <c r="A28" s="7"/>
      <c r="B28" s="1"/>
      <c r="C28" s="2"/>
      <c r="D28" s="60" t="s">
        <v>43</v>
      </c>
      <c r="E28" s="58"/>
      <c r="F28" s="58"/>
      <c r="G28" s="58"/>
      <c r="H28" s="58"/>
      <c r="I28" s="61"/>
      <c r="J28" s="62"/>
      <c r="K28" s="20"/>
      <c r="L28" s="108" t="s">
        <v>30</v>
      </c>
      <c r="M28" s="108"/>
    </row>
    <row r="29" spans="1:13" ht="18">
      <c r="A29" s="1"/>
      <c r="B29" s="1"/>
      <c r="C29" s="2"/>
      <c r="D29" s="57" t="s">
        <v>51</v>
      </c>
      <c r="E29" s="58"/>
      <c r="F29" s="58"/>
      <c r="G29" s="59"/>
      <c r="H29" s="59"/>
      <c r="I29" s="59"/>
      <c r="J29" s="62"/>
      <c r="K29" s="18"/>
      <c r="L29" s="109" t="s">
        <v>23</v>
      </c>
      <c r="M29" s="109"/>
    </row>
    <row r="30" spans="1:13" ht="18">
      <c r="A30" s="1"/>
      <c r="B30" s="1"/>
      <c r="C30" s="2"/>
      <c r="D30" s="57" t="s">
        <v>31</v>
      </c>
      <c r="E30" s="58"/>
      <c r="F30" s="58"/>
      <c r="G30" s="58"/>
      <c r="H30" s="58"/>
      <c r="I30" s="65"/>
      <c r="J30" s="62"/>
      <c r="K30" s="18"/>
      <c r="L30" s="66"/>
      <c r="M30" s="54"/>
    </row>
    <row r="31" spans="1:13" ht="18.75" thickBot="1">
      <c r="A31" s="1"/>
      <c r="B31" s="1"/>
      <c r="C31" s="2"/>
      <c r="D31" s="67"/>
      <c r="E31" s="68"/>
      <c r="F31" s="68"/>
      <c r="G31" s="69"/>
      <c r="H31" s="69"/>
      <c r="I31" s="70"/>
      <c r="J31" s="71"/>
      <c r="K31" s="18"/>
      <c r="L31" s="18"/>
      <c r="M31" s="18"/>
    </row>
    <row r="32" spans="1:13" ht="12.75">
      <c r="A32" s="1"/>
      <c r="B32" s="1"/>
      <c r="C32" s="2"/>
      <c r="D32" s="20"/>
      <c r="E32" s="20"/>
      <c r="F32" s="15"/>
      <c r="G32" s="15"/>
      <c r="H32" s="20"/>
      <c r="I32" s="18"/>
      <c r="J32" s="44"/>
      <c r="K32" s="18"/>
      <c r="L32" s="18"/>
      <c r="M32" s="18"/>
    </row>
    <row r="33" spans="1:13" ht="12.75">
      <c r="A33" s="1"/>
      <c r="B33" s="1"/>
      <c r="C33" s="2"/>
      <c r="D33" s="18"/>
      <c r="E33" s="18"/>
      <c r="F33" s="18"/>
      <c r="G33" s="18"/>
      <c r="H33" s="18"/>
      <c r="I33" s="18"/>
      <c r="J33" s="38"/>
      <c r="K33" s="18"/>
      <c r="L33" s="18"/>
      <c r="M33" s="18"/>
    </row>
    <row r="34" spans="1:13" ht="15.75">
      <c r="A34" s="1"/>
      <c r="B34" s="1"/>
      <c r="C34" s="2"/>
      <c r="D34" s="45"/>
      <c r="E34" s="20"/>
      <c r="F34" s="22"/>
      <c r="G34" s="15"/>
      <c r="H34" s="15"/>
      <c r="I34" s="53"/>
      <c r="J34" s="54"/>
      <c r="L34" s="18"/>
      <c r="M34" s="18"/>
    </row>
    <row r="35" spans="1:13" ht="15.75">
      <c r="A35" s="1"/>
      <c r="B35" s="1"/>
      <c r="C35" s="2"/>
      <c r="D35" s="18"/>
      <c r="E35" s="14"/>
      <c r="F35" s="21"/>
      <c r="G35" s="18"/>
      <c r="H35" s="18"/>
      <c r="I35" s="56"/>
      <c r="J35" s="54"/>
      <c r="L35" s="18"/>
      <c r="M35" s="18"/>
    </row>
    <row r="36" spans="1:13" ht="15.75">
      <c r="A36" s="1"/>
      <c r="B36" s="1"/>
      <c r="C36" s="2"/>
      <c r="D36" s="46"/>
      <c r="E36" s="21"/>
      <c r="F36" s="21"/>
      <c r="G36" s="18"/>
      <c r="H36" s="18"/>
      <c r="I36" s="56"/>
      <c r="J36" s="54"/>
      <c r="L36" s="18"/>
      <c r="M36" s="18"/>
    </row>
    <row r="37" spans="1:13" ht="15.75">
      <c r="A37" s="1"/>
      <c r="B37" s="1"/>
      <c r="C37" s="2"/>
      <c r="D37" s="18"/>
      <c r="E37" s="14"/>
      <c r="F37" s="21"/>
      <c r="G37" s="18"/>
      <c r="H37" s="18"/>
      <c r="I37" s="56"/>
      <c r="J37" s="54"/>
      <c r="L37" s="18"/>
      <c r="M37" s="18"/>
    </row>
    <row r="38" spans="1:10" ht="15.75">
      <c r="A38" s="4"/>
      <c r="D38" s="18"/>
      <c r="E38" s="18"/>
      <c r="F38" s="18"/>
      <c r="G38" s="47"/>
      <c r="H38" s="18"/>
      <c r="I38" s="63"/>
      <c r="J38" s="54"/>
    </row>
    <row r="39" spans="1:10" ht="15.75">
      <c r="A39" s="1"/>
      <c r="B39" s="1"/>
      <c r="D39" s="18"/>
      <c r="E39" s="18"/>
      <c r="F39" s="18"/>
      <c r="G39" s="46"/>
      <c r="H39" s="18"/>
      <c r="I39" s="64"/>
      <c r="J39" s="54"/>
    </row>
    <row r="40" spans="1:10" ht="18">
      <c r="A40" s="1"/>
      <c r="F40" s="7"/>
      <c r="G40" s="7"/>
      <c r="I40" s="66"/>
      <c r="J40" s="54"/>
    </row>
    <row r="41" ht="12.75">
      <c r="A41" s="1"/>
    </row>
    <row r="42" ht="12.75">
      <c r="A42" s="1"/>
    </row>
    <row r="43" spans="4:10" ht="12.75">
      <c r="D43" s="7"/>
      <c r="J43" s="1"/>
    </row>
  </sheetData>
  <mergeCells count="12">
    <mergeCell ref="A1:F1"/>
    <mergeCell ref="G1:L1"/>
    <mergeCell ref="L10:N10"/>
    <mergeCell ref="D23:J23"/>
    <mergeCell ref="D21:J21"/>
    <mergeCell ref="A5:C6"/>
    <mergeCell ref="L24:N24"/>
    <mergeCell ref="L25:M25"/>
    <mergeCell ref="L26:M26"/>
    <mergeCell ref="L28:M28"/>
    <mergeCell ref="L29:M29"/>
    <mergeCell ref="D24:I25"/>
  </mergeCells>
  <hyperlinks>
    <hyperlink ref="A22" r:id="rId1" display="www.westcoat.com"/>
    <hyperlink ref="L29" r:id="rId2" display="http://www.westcoat.com"/>
  </hyperlinks>
  <printOptions horizontalCentered="1"/>
  <pageMargins left="0.25" right="0.25" top="0.1711111111111111" bottom="0.25" header="0" footer="0"/>
  <pageSetup fitToHeight="1" fitToWidth="1" orientation="landscape" scale="75"/>
  <headerFooter alignWithMargins="0">
    <oddFooter>&amp;RDubroQuartzMaterialTemplate 8/12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2007-05-30T16:56:57Z</cp:lastPrinted>
  <dcterms:created xsi:type="dcterms:W3CDTF">1998-12-10T19:24:37Z</dcterms:created>
  <dcterms:modified xsi:type="dcterms:W3CDTF">2012-08-23T16:59:50Z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