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<sst xmlns="http://schemas.openxmlformats.org/spreadsheetml/2006/main" count="78" uniqueCount="66">
  <si>
    <t xml:space="preserve">for each product in the </t>
  </si>
  <si>
    <t>are also available on our website.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</si>
  <si>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</si>
  <si>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</si>
  <si>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instructions please refer to the</t>
  </si>
  <si>
    <t xml:space="preserve">system specification sheets posted </t>
  </si>
  <si>
    <t>on our website. Training videos</t>
  </si>
  <si>
    <t>* Quantities and prices are based on single bag/single gallon units. (Unless otherwise stated)</t>
  </si>
  <si>
    <t>* Coating accessories and system options are not figured into estimates.</t>
  </si>
  <si>
    <t>WP-47</t>
  </si>
  <si>
    <r>
      <t xml:space="preserve">MACoat Material Template - </t>
    </r>
    <r>
      <rPr>
        <sz val="22"/>
        <rFont val="Akzidenz Grotesk BE BoldCn"/>
        <family val="0"/>
      </rPr>
      <t>Standard Finish</t>
    </r>
  </si>
  <si>
    <t xml:space="preserve">SC-10 </t>
  </si>
  <si>
    <t>SC-10 Acrylic Topcoat</t>
  </si>
  <si>
    <t>Optional</t>
  </si>
  <si>
    <t>WP-90</t>
  </si>
  <si>
    <t>TC-1</t>
  </si>
  <si>
    <t>Step 2: Cost for</t>
  </si>
  <si>
    <t>Each Product</t>
  </si>
  <si>
    <t xml:space="preserve">Step 1: Total Square Footage 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</si>
  <si>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</si>
  <si>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</si>
  <si>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 xml:space="preserve">footage of the project at the </t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</si>
  <si>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</si>
  <si>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</si>
  <si>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</si>
  <si>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</si>
  <si>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</si>
  <si>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t>San Diego,  Ca 92102</t>
  </si>
  <si>
    <t>800-250-4519</t>
  </si>
  <si>
    <t>Fax (619) 262-8606</t>
  </si>
  <si>
    <t>* All coverage rates should be verified and adjusted for each project.</t>
  </si>
  <si>
    <t>Please read the complete specification sheet prior to ordering material or beginning job.</t>
  </si>
  <si>
    <t>Slurry Coat</t>
  </si>
  <si>
    <t>* Contact your local distributor for a price quote, specification sheets and/or dvds.</t>
  </si>
  <si>
    <t>Fiberlath</t>
  </si>
  <si>
    <t>Base Coat</t>
  </si>
  <si>
    <t>TC-1 Basecoat Cement</t>
  </si>
  <si>
    <t>WP-90 Waterproofing Resin</t>
  </si>
  <si>
    <t>Topcoat</t>
  </si>
  <si>
    <t>* We do not guarantee coverages, please allow additional material for waste.</t>
  </si>
  <si>
    <t>Please Round Up When Ordering</t>
  </si>
  <si>
    <t>Rounding is not reflected in above price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</si>
  <si>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</si>
  <si>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</si>
  <si>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</si>
  <si>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</si>
  <si>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</si>
  <si>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</si>
  <si>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</si>
  <si>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</si>
  <si>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 xml:space="preserve"> sq.ft./gal</t>
  </si>
  <si>
    <t xml:space="preserve"> sq.ft./bag</t>
  </si>
  <si>
    <t>Cost</t>
  </si>
  <si>
    <t xml:space="preserve">Coverage will   </t>
  </si>
  <si>
    <t xml:space="preserve">                 vary</t>
  </si>
  <si>
    <t>per roll</t>
  </si>
  <si>
    <t>Total Material</t>
  </si>
  <si>
    <t>rolls</t>
  </si>
  <si>
    <t>gallons</t>
  </si>
  <si>
    <t>bags</t>
  </si>
  <si>
    <t>Total Costs</t>
  </si>
  <si>
    <t>Total</t>
  </si>
  <si>
    <t>WP-47H Fiberlath HD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</si>
  <si>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</si>
  <si>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</si>
  <si>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>unit (single kit, bag etc.)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</si>
</sst>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0000"/>
    <numFmt numFmtId="172" formatCode="0.0"/>
  </numFmts>
  <fonts count="3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9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36"/>
      <name val="Cooper Blk BT"/>
      <family val="0"/>
    </font>
    <font>
      <sz val="30"/>
      <name val="Akzidenz Grotesk BE BoldCn"/>
      <family val="0"/>
    </font>
    <font>
      <b/>
      <i/>
      <sz val="10"/>
      <name val="Times"/>
      <family val="0"/>
    </font>
    <font>
      <sz val="10"/>
      <name val="Times"/>
      <family val="0"/>
    </font>
    <font>
      <b/>
      <u val="single"/>
      <sz val="12"/>
      <name val="Times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4"/>
      <name val="Times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 New Roman"/>
      <family val="0"/>
    </font>
    <font>
      <u val="single"/>
      <sz val="14"/>
      <color indexed="12"/>
      <name val="Times New Roman Bold"/>
      <family val="0"/>
    </font>
    <font>
      <b/>
      <i/>
      <sz val="14"/>
      <name val="Times"/>
      <family val="0"/>
    </font>
    <font>
      <b/>
      <i/>
      <u val="single"/>
      <sz val="16"/>
      <name val="Times"/>
      <family val="0"/>
    </font>
    <font>
      <sz val="16"/>
      <name val="Geneva"/>
      <family val="0"/>
    </font>
    <font>
      <sz val="22"/>
      <name val="Akzidenz Grotesk BE BoldCn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72" fontId="5" fillId="0" borderId="3" xfId="0" applyNumberFormat="1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3" xfId="0" applyBorder="1" applyAlignment="1">
      <alignment/>
    </xf>
    <xf numFmtId="170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44" fontId="5" fillId="0" borderId="5" xfId="17" applyFont="1" applyBorder="1" applyAlignment="1" applyProtection="1">
      <alignment/>
      <protection/>
    </xf>
    <xf numFmtId="44" fontId="9" fillId="0" borderId="3" xfId="17" applyFont="1" applyBorder="1" applyAlignment="1" applyProtection="1">
      <alignment/>
      <protection locked="0"/>
    </xf>
    <xf numFmtId="0" fontId="10" fillId="0" borderId="3" xfId="0" applyFont="1" applyBorder="1" applyAlignment="1" applyProtection="1">
      <alignment/>
      <protection locked="0"/>
    </xf>
    <xf numFmtId="44" fontId="9" fillId="0" borderId="3" xfId="17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170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44" fontId="9" fillId="0" borderId="0" xfId="17" applyFont="1" applyBorder="1" applyAlignment="1" applyProtection="1">
      <alignment/>
      <protection locked="0"/>
    </xf>
    <xf numFmtId="44" fontId="5" fillId="0" borderId="9" xfId="17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4" fontId="5" fillId="0" borderId="13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/>
    </xf>
    <xf numFmtId="172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172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172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172" fontId="5" fillId="0" borderId="19" xfId="0" applyNumberFormat="1" applyFont="1" applyBorder="1" applyAlignment="1">
      <alignment/>
    </xf>
    <xf numFmtId="0" fontId="5" fillId="0" borderId="13" xfId="0" applyFont="1" applyBorder="1" applyAlignment="1">
      <alignment/>
    </xf>
    <xf numFmtId="44" fontId="5" fillId="0" borderId="15" xfId="0" applyNumberFormat="1" applyFont="1" applyBorder="1" applyAlignment="1">
      <alignment/>
    </xf>
    <xf numFmtId="44" fontId="5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44" fontId="5" fillId="0" borderId="19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Border="1" applyAlignment="1">
      <alignment horizontal="right"/>
    </xf>
    <xf numFmtId="44" fontId="5" fillId="0" borderId="21" xfId="0" applyNumberFormat="1" applyFont="1" applyBorder="1" applyAlignment="1">
      <alignment/>
    </xf>
    <xf numFmtId="0" fontId="1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8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3" xfId="0" applyFont="1" applyBorder="1" applyAlignment="1">
      <alignment/>
    </xf>
    <xf numFmtId="170" fontId="5" fillId="0" borderId="3" xfId="0" applyNumberFormat="1" applyFont="1" applyBorder="1" applyAlignment="1">
      <alignment/>
    </xf>
    <xf numFmtId="44" fontId="5" fillId="0" borderId="5" xfId="17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18" fillId="0" borderId="25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26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9" xfId="0" applyFont="1" applyFill="1" applyBorder="1" applyAlignment="1">
      <alignment/>
    </xf>
    <xf numFmtId="0" fontId="26" fillId="0" borderId="0" xfId="0" applyFont="1" applyBorder="1" applyAlignment="1">
      <alignment/>
    </xf>
    <xf numFmtId="0" fontId="23" fillId="0" borderId="8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9" xfId="0" applyFont="1" applyBorder="1" applyAlignment="1">
      <alignment/>
    </xf>
    <xf numFmtId="0" fontId="26" fillId="0" borderId="0" xfId="0" applyFont="1" applyFill="1" applyBorder="1" applyAlignment="1">
      <alignment horizontal="left"/>
    </xf>
    <xf numFmtId="0" fontId="27" fillId="0" borderId="0" xfId="2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27" xfId="0" applyFont="1" applyFill="1" applyBorder="1" applyAlignment="1">
      <alignment horizontal="left"/>
    </xf>
    <xf numFmtId="0" fontId="24" fillId="0" borderId="28" xfId="0" applyFont="1" applyFill="1" applyBorder="1" applyAlignment="1">
      <alignment/>
    </xf>
    <xf numFmtId="0" fontId="23" fillId="0" borderId="28" xfId="0" applyFont="1" applyFill="1" applyBorder="1" applyAlignment="1">
      <alignment horizontal="left"/>
    </xf>
    <xf numFmtId="0" fontId="24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20" applyFont="1" applyBorder="1" applyAlignment="1" applyProtection="1">
      <alignment horizontal="left" indent="1"/>
      <protection/>
    </xf>
    <xf numFmtId="0" fontId="21" fillId="0" borderId="0" xfId="0" applyFont="1" applyBorder="1" applyAlignment="1">
      <alignment horizontal="left" indent="1"/>
    </xf>
    <xf numFmtId="0" fontId="7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170" fontId="9" fillId="0" borderId="30" xfId="15" applyNumberFormat="1" applyFont="1" applyBorder="1" applyAlignment="1" applyProtection="1">
      <alignment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9" fillId="0" borderId="31" xfId="0" applyFont="1" applyFill="1" applyBorder="1" applyAlignment="1">
      <alignment horizontal="left"/>
    </xf>
    <xf numFmtId="0" fontId="30" fillId="0" borderId="32" xfId="0" applyFont="1" applyBorder="1" applyAlignment="1">
      <alignment/>
    </xf>
    <xf numFmtId="0" fontId="30" fillId="0" borderId="8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638175</xdr:rowOff>
    </xdr:from>
    <xdr:to>
      <xdr:col>3</xdr:col>
      <xdr:colOff>0</xdr:colOff>
      <xdr:row>3</xdr:row>
      <xdr:rowOff>85725</xdr:rowOff>
    </xdr:to>
    <xdr:pic>
      <xdr:nvPicPr>
        <xdr:cNvPr id="1" name="Picture -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38175"/>
          <a:ext cx="1781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7</xdr:col>
      <xdr:colOff>219075</xdr:colOff>
      <xdr:row>0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0"/>
          <a:ext cx="507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E7" sqref="E7"/>
    </sheetView>
  </sheetViews>
  <sheetFormatPr defaultColWidth="11.00390625" defaultRowHeight="12"/>
  <cols>
    <col min="1" max="1" width="20.875" style="0" customWidth="1"/>
    <col min="2" max="2" width="0.875" style="0" customWidth="1"/>
    <col min="3" max="4" width="5.00390625" style="0" customWidth="1"/>
    <col min="5" max="5" width="21.00390625" style="0" customWidth="1"/>
    <col min="6" max="6" width="5.125" style="0" customWidth="1"/>
    <col min="7" max="7" width="9.375" style="0" customWidth="1"/>
    <col min="8" max="8" width="7.125" style="0" bestFit="1" customWidth="1"/>
    <col min="9" max="9" width="8.875" style="0" customWidth="1"/>
    <col min="10" max="11" width="17.50390625" style="0" bestFit="1" customWidth="1"/>
    <col min="12" max="12" width="4.875" style="0" customWidth="1"/>
    <col min="13" max="13" width="12.00390625" style="0" customWidth="1"/>
    <col min="14" max="14" width="13.875" style="0" bestFit="1" customWidth="1"/>
    <col min="15" max="15" width="6.375" style="0" bestFit="1" customWidth="1"/>
  </cols>
  <sheetData>
    <row r="1" spans="1:15" ht="51" customHeight="1">
      <c r="A1" s="102"/>
      <c r="B1" s="102"/>
      <c r="C1" s="102"/>
      <c r="D1" s="102"/>
      <c r="E1" s="102"/>
      <c r="F1" s="102"/>
      <c r="G1" s="102"/>
      <c r="H1" s="102"/>
      <c r="I1" s="104" t="s">
        <v>10</v>
      </c>
      <c r="J1" s="105"/>
      <c r="K1" s="105"/>
      <c r="L1" s="105"/>
      <c r="M1" s="105"/>
      <c r="N1" s="106"/>
      <c r="O1" s="55"/>
    </row>
    <row r="2" spans="2:14" ht="12.75" customHeight="1">
      <c r="B2" s="2"/>
      <c r="N2" s="12"/>
    </row>
    <row r="3" spans="1:11" ht="13.5" customHeight="1" thickBot="1">
      <c r="A3" s="5"/>
      <c r="B3" s="2"/>
      <c r="E3" s="13"/>
      <c r="F3" s="13"/>
      <c r="G3" s="13"/>
      <c r="H3" s="13"/>
      <c r="I3" s="13"/>
      <c r="J3" s="13"/>
      <c r="K3" s="37" t="s">
        <v>13</v>
      </c>
    </row>
    <row r="4" spans="1:14" ht="13.5">
      <c r="A4" s="11"/>
      <c r="B4" s="10"/>
      <c r="C4" s="9"/>
      <c r="E4" s="4" t="s">
        <v>42</v>
      </c>
      <c r="F4" s="14" t="s">
        <v>53</v>
      </c>
      <c r="H4" s="4" t="s">
        <v>44</v>
      </c>
      <c r="I4" s="4" t="s">
        <v>47</v>
      </c>
      <c r="J4" s="24" t="s">
        <v>16</v>
      </c>
      <c r="K4" s="4" t="s">
        <v>52</v>
      </c>
      <c r="N4" s="26" t="s">
        <v>56</v>
      </c>
    </row>
    <row r="5" spans="1:14" ht="15" thickBot="1">
      <c r="A5" s="103" t="s">
        <v>19</v>
      </c>
      <c r="B5" s="103"/>
      <c r="C5" s="103"/>
      <c r="E5" s="4" t="s">
        <v>43</v>
      </c>
      <c r="F5" s="4" t="s">
        <v>54</v>
      </c>
      <c r="G5" s="4"/>
      <c r="H5" s="4" t="s">
        <v>45</v>
      </c>
      <c r="I5" s="4" t="s">
        <v>48</v>
      </c>
      <c r="J5" s="67" t="s">
        <v>17</v>
      </c>
      <c r="K5" s="4" t="s">
        <v>46</v>
      </c>
      <c r="N5" s="27" t="s">
        <v>48</v>
      </c>
    </row>
    <row r="6" spans="1:15" ht="13.5" customHeight="1">
      <c r="A6" s="103"/>
      <c r="B6" s="103"/>
      <c r="C6" s="103"/>
      <c r="E6" s="64" t="s">
        <v>34</v>
      </c>
      <c r="F6" s="56"/>
      <c r="G6" s="56"/>
      <c r="H6" s="56"/>
      <c r="I6" s="56"/>
      <c r="J6" s="57"/>
      <c r="K6" s="58"/>
      <c r="M6" s="38" t="s">
        <v>9</v>
      </c>
      <c r="N6" s="39">
        <f>SUM(I7)</f>
        <v>0</v>
      </c>
      <c r="O6" s="40" t="s">
        <v>57</v>
      </c>
    </row>
    <row r="7" spans="1:15" s="9" customFormat="1" ht="12.75" customHeight="1">
      <c r="A7" s="92" t="s">
        <v>20</v>
      </c>
      <c r="B7" s="69"/>
      <c r="C7" s="69"/>
      <c r="E7" s="59" t="s">
        <v>62</v>
      </c>
      <c r="F7" s="60">
        <v>475</v>
      </c>
      <c r="G7" s="60" t="s">
        <v>55</v>
      </c>
      <c r="H7" s="61">
        <f>(H20)</f>
        <v>0</v>
      </c>
      <c r="I7" s="8">
        <f>H7/F7</f>
        <v>0</v>
      </c>
      <c r="J7" s="21">
        <v>0</v>
      </c>
      <c r="K7" s="62">
        <f>SUM(1/F7)*J7</f>
        <v>0</v>
      </c>
      <c r="M7" s="41" t="s">
        <v>14</v>
      </c>
      <c r="N7" s="42">
        <f>SUM(I11+I15)</f>
        <v>0</v>
      </c>
      <c r="O7" s="43" t="s">
        <v>58</v>
      </c>
    </row>
    <row r="8" spans="1:15" ht="15">
      <c r="A8" s="93" t="s">
        <v>21</v>
      </c>
      <c r="B8" s="69"/>
      <c r="C8" s="69"/>
      <c r="E8" s="63"/>
      <c r="F8" s="15"/>
      <c r="G8" s="15"/>
      <c r="H8" s="15"/>
      <c r="I8" s="15"/>
      <c r="J8" s="22"/>
      <c r="K8" s="19"/>
      <c r="M8" s="18" t="s">
        <v>15</v>
      </c>
      <c r="N8" s="44">
        <f>SUM(I10+I14)</f>
        <v>0</v>
      </c>
      <c r="O8" s="45" t="s">
        <v>59</v>
      </c>
    </row>
    <row r="9" spans="1:15" ht="15.75" thickBot="1">
      <c r="A9" s="93" t="s">
        <v>63</v>
      </c>
      <c r="B9" s="69"/>
      <c r="C9" s="69"/>
      <c r="E9" s="65" t="s">
        <v>35</v>
      </c>
      <c r="F9" s="15"/>
      <c r="G9" s="15"/>
      <c r="H9" s="17"/>
      <c r="I9" s="15"/>
      <c r="J9" s="22"/>
      <c r="K9" s="19"/>
      <c r="M9" s="33" t="s">
        <v>11</v>
      </c>
      <c r="N9" s="46">
        <f>I18</f>
        <v>0</v>
      </c>
      <c r="O9" s="47" t="s">
        <v>58</v>
      </c>
    </row>
    <row r="10" spans="1:15" ht="15">
      <c r="A10" s="92"/>
      <c r="B10" s="69"/>
      <c r="C10" s="69"/>
      <c r="E10" s="18" t="s">
        <v>36</v>
      </c>
      <c r="F10" s="66">
        <v>270</v>
      </c>
      <c r="G10" s="66" t="s">
        <v>51</v>
      </c>
      <c r="H10" s="16">
        <f>(H20)</f>
        <v>0</v>
      </c>
      <c r="I10" s="8">
        <f>H10/F10</f>
        <v>0</v>
      </c>
      <c r="J10" s="23">
        <v>0</v>
      </c>
      <c r="K10" s="20">
        <f>SUM(1/F10)*J10</f>
        <v>0</v>
      </c>
      <c r="M10" s="113" t="s">
        <v>40</v>
      </c>
      <c r="N10" s="113"/>
      <c r="O10" s="113"/>
    </row>
    <row r="11" spans="1:11" ht="15">
      <c r="A11" s="92" t="s">
        <v>64</v>
      </c>
      <c r="B11" s="69"/>
      <c r="C11" s="69"/>
      <c r="E11" s="18" t="s">
        <v>37</v>
      </c>
      <c r="F11" s="66">
        <v>45</v>
      </c>
      <c r="G11" s="66" t="s">
        <v>50</v>
      </c>
      <c r="H11" s="16">
        <f>(H20)</f>
        <v>0</v>
      </c>
      <c r="I11" s="8">
        <f>H11/F11</f>
        <v>0</v>
      </c>
      <c r="J11" s="21">
        <v>0</v>
      </c>
      <c r="K11" s="20">
        <f>SUM(1/F11)*J11</f>
        <v>0</v>
      </c>
    </row>
    <row r="12" spans="1:11" ht="15.75" thickBot="1">
      <c r="A12" s="93" t="s">
        <v>65</v>
      </c>
      <c r="B12" s="69"/>
      <c r="C12" s="69"/>
      <c r="E12" s="18"/>
      <c r="F12" s="66"/>
      <c r="G12" s="66"/>
      <c r="H12" s="16"/>
      <c r="I12" s="8"/>
      <c r="J12" s="23"/>
      <c r="K12" s="20"/>
    </row>
    <row r="13" spans="1:14" ht="15.75" thickBot="1">
      <c r="A13" s="93" t="s">
        <v>0</v>
      </c>
      <c r="B13" s="69"/>
      <c r="C13" s="69"/>
      <c r="E13" s="65" t="s">
        <v>32</v>
      </c>
      <c r="F13" s="66"/>
      <c r="G13" s="66"/>
      <c r="H13" s="16"/>
      <c r="I13" s="8"/>
      <c r="J13" s="23"/>
      <c r="K13" s="20"/>
      <c r="N13" s="26" t="s">
        <v>60</v>
      </c>
    </row>
    <row r="14" spans="1:15" ht="15">
      <c r="A14" s="97" t="s">
        <v>2</v>
      </c>
      <c r="B14" s="69"/>
      <c r="C14" s="69"/>
      <c r="E14" s="18" t="s">
        <v>36</v>
      </c>
      <c r="F14" s="66">
        <v>325</v>
      </c>
      <c r="G14" s="66" t="s">
        <v>51</v>
      </c>
      <c r="H14" s="16">
        <f>H20</f>
        <v>0</v>
      </c>
      <c r="I14" s="8">
        <f>H14/F14</f>
        <v>0</v>
      </c>
      <c r="J14" s="23">
        <v>0</v>
      </c>
      <c r="K14" s="20">
        <f>SUM(1/F14)*J14</f>
        <v>0</v>
      </c>
      <c r="M14" s="38" t="s">
        <v>9</v>
      </c>
      <c r="N14" s="48">
        <f>SUM(N6*J7)</f>
        <v>0</v>
      </c>
      <c r="O14" s="3"/>
    </row>
    <row r="15" spans="2:15" ht="15">
      <c r="B15" s="69"/>
      <c r="C15" s="69"/>
      <c r="E15" s="18" t="s">
        <v>37</v>
      </c>
      <c r="F15" s="66">
        <v>80</v>
      </c>
      <c r="G15" s="66" t="s">
        <v>50</v>
      </c>
      <c r="H15" s="16">
        <f>(H20)</f>
        <v>0</v>
      </c>
      <c r="I15" s="8">
        <f>H15/F15</f>
        <v>0</v>
      </c>
      <c r="J15" s="23">
        <v>0</v>
      </c>
      <c r="K15" s="20">
        <f>SUM(1/F15)*J15</f>
        <v>0</v>
      </c>
      <c r="L15" s="2"/>
      <c r="M15" s="41" t="s">
        <v>14</v>
      </c>
      <c r="N15" s="49">
        <f>SUM(N7*J11)</f>
        <v>0</v>
      </c>
      <c r="O15" s="50"/>
    </row>
    <row r="16" spans="1:15" ht="15">
      <c r="A16" s="92" t="s">
        <v>3</v>
      </c>
      <c r="B16" s="69"/>
      <c r="C16" s="69"/>
      <c r="E16" s="18"/>
      <c r="F16" s="66"/>
      <c r="G16" s="66"/>
      <c r="H16" s="16"/>
      <c r="I16" s="8"/>
      <c r="J16" s="23"/>
      <c r="K16" s="20"/>
      <c r="L16" s="2"/>
      <c r="M16" s="18" t="s">
        <v>15</v>
      </c>
      <c r="N16" s="49">
        <f>SUM(N8*J10)</f>
        <v>0</v>
      </c>
      <c r="O16" s="3"/>
    </row>
    <row r="17" spans="1:15" ht="15.75" thickBot="1">
      <c r="A17" s="93" t="s">
        <v>4</v>
      </c>
      <c r="B17" s="69"/>
      <c r="C17" s="69"/>
      <c r="E17" s="65" t="s">
        <v>38</v>
      </c>
      <c r="F17" s="15"/>
      <c r="G17" s="15"/>
      <c r="H17" s="17"/>
      <c r="I17" s="15"/>
      <c r="J17" s="22"/>
      <c r="K17" s="19"/>
      <c r="L17" s="2"/>
      <c r="M17" s="33" t="s">
        <v>11</v>
      </c>
      <c r="N17" s="51">
        <f>SUM(N9*J18)</f>
        <v>0</v>
      </c>
      <c r="O17" s="3"/>
    </row>
    <row r="18" spans="1:15" ht="15.75" thickBot="1">
      <c r="A18" s="93" t="s">
        <v>5</v>
      </c>
      <c r="B18" s="69"/>
      <c r="C18" s="69"/>
      <c r="E18" s="18" t="s">
        <v>12</v>
      </c>
      <c r="F18" s="66">
        <v>125</v>
      </c>
      <c r="G18" s="66" t="s">
        <v>50</v>
      </c>
      <c r="H18" s="16">
        <f>(H20)</f>
        <v>0</v>
      </c>
      <c r="I18" s="8">
        <f>H18/F18</f>
        <v>0</v>
      </c>
      <c r="J18" s="23">
        <v>0</v>
      </c>
      <c r="K18" s="20">
        <f>SUM(1/F18)*J18</f>
        <v>0</v>
      </c>
      <c r="L18" s="2"/>
      <c r="M18" s="2"/>
      <c r="N18" s="52"/>
      <c r="O18" s="2"/>
    </row>
    <row r="19" spans="1:15" ht="15.75" thickBot="1">
      <c r="A19" s="93" t="s">
        <v>6</v>
      </c>
      <c r="B19" s="69"/>
      <c r="C19" s="69"/>
      <c r="E19" s="28"/>
      <c r="F19" s="7"/>
      <c r="G19" s="6"/>
      <c r="H19" s="29"/>
      <c r="I19" s="30"/>
      <c r="J19" s="31"/>
      <c r="K19" s="32"/>
      <c r="L19" s="2"/>
      <c r="M19" s="53" t="s">
        <v>61</v>
      </c>
      <c r="N19" s="54">
        <f>SUM(N14:N17)</f>
        <v>0</v>
      </c>
      <c r="O19" s="2"/>
    </row>
    <row r="20" spans="1:15" ht="15.75" thickBot="1">
      <c r="A20" s="93" t="s">
        <v>22</v>
      </c>
      <c r="B20" s="69"/>
      <c r="C20" s="69"/>
      <c r="E20" s="33"/>
      <c r="F20" s="34"/>
      <c r="G20" s="68" t="s">
        <v>18</v>
      </c>
      <c r="H20" s="99"/>
      <c r="I20" s="34" t="s">
        <v>49</v>
      </c>
      <c r="J20" s="35"/>
      <c r="K20" s="36">
        <f>SUM(K7:K18)</f>
        <v>0</v>
      </c>
      <c r="L20" s="2"/>
      <c r="M20" s="101"/>
      <c r="N20" s="101"/>
      <c r="O20" s="2"/>
    </row>
    <row r="21" spans="1:15" ht="15">
      <c r="A21" s="93" t="s">
        <v>1</v>
      </c>
      <c r="B21" s="69"/>
      <c r="C21" s="69"/>
      <c r="E21" s="111" t="s">
        <v>31</v>
      </c>
      <c r="F21" s="112"/>
      <c r="G21" s="112"/>
      <c r="H21" s="112"/>
      <c r="I21" s="112"/>
      <c r="J21" s="112"/>
      <c r="K21" s="112"/>
      <c r="L21" s="2"/>
      <c r="O21" s="101"/>
    </row>
    <row r="22" spans="1:15" ht="15">
      <c r="A22" s="94" t="s">
        <v>23</v>
      </c>
      <c r="B22" s="69"/>
      <c r="C22" s="69"/>
      <c r="L22" s="100" t="s">
        <v>41</v>
      </c>
      <c r="O22" s="9"/>
    </row>
    <row r="23" spans="2:3" ht="12.75">
      <c r="B23" s="98"/>
      <c r="C23" s="98"/>
    </row>
    <row r="24" spans="1:14" ht="15">
      <c r="A24" s="95"/>
      <c r="B24" s="69"/>
      <c r="C24" s="69"/>
      <c r="E24" s="25"/>
      <c r="F24" s="25"/>
      <c r="G24" s="25"/>
      <c r="H24" s="25"/>
      <c r="I24" s="25"/>
      <c r="J24" s="25"/>
      <c r="K24" s="1"/>
      <c r="N24" s="25"/>
    </row>
    <row r="25" spans="1:14" ht="15">
      <c r="A25" s="96"/>
      <c r="B25" s="3"/>
      <c r="C25" s="3"/>
      <c r="E25" s="71"/>
      <c r="F25" s="71"/>
      <c r="G25" s="71"/>
      <c r="H25" s="71"/>
      <c r="I25" s="71"/>
      <c r="J25" s="71"/>
      <c r="K25" s="71"/>
      <c r="N25" s="25"/>
    </row>
    <row r="26" spans="1:14" ht="15">
      <c r="A26" s="91"/>
      <c r="B26" s="1"/>
      <c r="C26" s="3"/>
      <c r="E26" s="71"/>
      <c r="F26" s="71"/>
      <c r="G26" s="71"/>
      <c r="H26" s="71"/>
      <c r="I26" s="71"/>
      <c r="J26" s="71"/>
      <c r="K26" s="71"/>
      <c r="M26" s="1"/>
      <c r="N26" s="25"/>
    </row>
    <row r="27" spans="1:11" ht="15.75" thickBot="1">
      <c r="A27" s="91"/>
      <c r="B27" s="3"/>
      <c r="C27" s="3"/>
      <c r="E27" s="71"/>
      <c r="F27" s="71"/>
      <c r="G27" s="71"/>
      <c r="H27" s="71"/>
      <c r="I27" s="71"/>
      <c r="J27" s="71"/>
      <c r="K27" s="71"/>
    </row>
    <row r="28" spans="1:15" ht="18">
      <c r="A28" s="11"/>
      <c r="B28" s="3"/>
      <c r="C28" s="3"/>
      <c r="D28" s="1"/>
      <c r="E28" s="107" t="s">
        <v>24</v>
      </c>
      <c r="F28" s="108"/>
      <c r="G28" s="108"/>
      <c r="H28" s="108"/>
      <c r="I28" s="108"/>
      <c r="J28" s="108"/>
      <c r="K28" s="72"/>
      <c r="L28" s="1"/>
      <c r="O28" s="1"/>
    </row>
    <row r="29" spans="1:15" ht="18">
      <c r="A29" s="11"/>
      <c r="B29" s="3"/>
      <c r="C29" s="3"/>
      <c r="D29" s="70"/>
      <c r="E29" s="109"/>
      <c r="F29" s="110"/>
      <c r="G29" s="110"/>
      <c r="H29" s="110"/>
      <c r="I29" s="110"/>
      <c r="J29" s="110"/>
      <c r="K29" s="74"/>
      <c r="O29" s="25"/>
    </row>
    <row r="30" spans="2:15" ht="18">
      <c r="B30" s="3"/>
      <c r="C30" s="3"/>
      <c r="D30" s="70"/>
      <c r="E30" s="76" t="s">
        <v>7</v>
      </c>
      <c r="F30" s="77"/>
      <c r="G30" s="77"/>
      <c r="H30" s="77"/>
      <c r="I30" s="77"/>
      <c r="J30" s="78"/>
      <c r="K30" s="74"/>
      <c r="M30" s="73" t="s">
        <v>25</v>
      </c>
      <c r="N30" s="70"/>
      <c r="O30" s="25"/>
    </row>
    <row r="31" spans="1:15" ht="18">
      <c r="A31" s="2"/>
      <c r="B31" s="1"/>
      <c r="C31" s="1"/>
      <c r="D31" s="70"/>
      <c r="E31" s="76" t="s">
        <v>8</v>
      </c>
      <c r="F31" s="77"/>
      <c r="G31" s="77"/>
      <c r="H31" s="77"/>
      <c r="I31" s="77"/>
      <c r="J31" s="78"/>
      <c r="K31" s="74"/>
      <c r="M31" s="75" t="s">
        <v>26</v>
      </c>
      <c r="N31" s="70"/>
      <c r="O31" s="70"/>
    </row>
    <row r="32" spans="1:15" ht="18" customHeight="1">
      <c r="A32" s="2"/>
      <c r="B32" s="1"/>
      <c r="C32" s="1"/>
      <c r="E32" s="79" t="s">
        <v>33</v>
      </c>
      <c r="F32" s="77"/>
      <c r="G32" s="77"/>
      <c r="H32" s="77"/>
      <c r="I32" s="77"/>
      <c r="J32" s="80"/>
      <c r="K32" s="81"/>
      <c r="M32" s="75" t="s">
        <v>27</v>
      </c>
      <c r="N32" s="70"/>
      <c r="O32" s="70"/>
    </row>
    <row r="33" spans="1:15" ht="18" customHeight="1">
      <c r="A33" s="2"/>
      <c r="B33" s="1"/>
      <c r="C33" s="1"/>
      <c r="E33" s="76" t="s">
        <v>39</v>
      </c>
      <c r="F33" s="77"/>
      <c r="G33" s="77"/>
      <c r="H33" s="78"/>
      <c r="I33" s="78"/>
      <c r="J33" s="78"/>
      <c r="K33" s="81"/>
      <c r="M33" s="75" t="s">
        <v>28</v>
      </c>
      <c r="N33" s="70"/>
      <c r="O33" s="70"/>
    </row>
    <row r="34" spans="1:15" ht="18">
      <c r="A34" s="2"/>
      <c r="B34" s="3"/>
      <c r="C34" s="3"/>
      <c r="E34" s="76" t="s">
        <v>30</v>
      </c>
      <c r="F34" s="77"/>
      <c r="G34" s="77"/>
      <c r="H34" s="77"/>
      <c r="I34" s="77"/>
      <c r="J34" s="84"/>
      <c r="K34" s="81"/>
      <c r="M34" s="82" t="s">
        <v>29</v>
      </c>
      <c r="N34" s="70"/>
      <c r="O34" s="70"/>
    </row>
    <row r="35" spans="1:15" ht="18.75" thickBot="1">
      <c r="A35" s="2"/>
      <c r="B35" s="3"/>
      <c r="C35" s="3"/>
      <c r="E35" s="86"/>
      <c r="F35" s="87"/>
      <c r="G35" s="87"/>
      <c r="H35" s="88"/>
      <c r="I35" s="88"/>
      <c r="J35" s="89"/>
      <c r="K35" s="90"/>
      <c r="L35" s="1"/>
      <c r="M35" s="83" t="s">
        <v>23</v>
      </c>
      <c r="N35" s="70"/>
      <c r="O35" s="70"/>
    </row>
    <row r="36" spans="1:15" ht="18">
      <c r="A36" s="2"/>
      <c r="B36" s="3"/>
      <c r="C36" s="3"/>
      <c r="F36" s="2"/>
      <c r="L36" s="25"/>
      <c r="M36" s="85"/>
      <c r="N36" s="70"/>
      <c r="O36" s="70"/>
    </row>
    <row r="37" spans="1:15" ht="15">
      <c r="A37" s="2"/>
      <c r="B37" s="3"/>
      <c r="C37" s="3"/>
      <c r="L37" s="1"/>
      <c r="M37" s="1"/>
      <c r="N37" s="1"/>
      <c r="O37" s="70"/>
    </row>
    <row r="38" spans="1:15" ht="12.75">
      <c r="A38" s="2"/>
      <c r="B38" s="3"/>
      <c r="C38" s="3"/>
      <c r="E38" s="2"/>
      <c r="F38" s="2"/>
      <c r="L38" s="25"/>
      <c r="O38" s="1"/>
    </row>
    <row r="39" spans="1:12" ht="18">
      <c r="A39" s="2"/>
      <c r="B39" s="3"/>
      <c r="C39" s="3"/>
      <c r="D39" s="85"/>
      <c r="E39" s="2"/>
      <c r="F39" s="2"/>
      <c r="L39" s="1"/>
    </row>
    <row r="40" spans="1:4" ht="12.75">
      <c r="A40" s="5"/>
      <c r="B40" s="2"/>
      <c r="C40" s="2"/>
      <c r="D40" s="2"/>
    </row>
    <row r="41" spans="1:4" ht="12.75">
      <c r="A41" s="2"/>
      <c r="B41" s="2"/>
      <c r="C41" s="2"/>
      <c r="D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ht="12.75">
      <c r="D45" s="2"/>
    </row>
    <row r="46" ht="12.75">
      <c r="B46" s="2"/>
    </row>
  </sheetData>
  <mergeCells count="6">
    <mergeCell ref="A1:H1"/>
    <mergeCell ref="A5:C6"/>
    <mergeCell ref="I1:N1"/>
    <mergeCell ref="E28:J29"/>
    <mergeCell ref="E21:K21"/>
    <mergeCell ref="M10:O10"/>
  </mergeCells>
  <hyperlinks>
    <hyperlink ref="M35" r:id="rId1" display="www.westcoat.com"/>
    <hyperlink ref="A22" r:id="rId2" display="www.westcoat.com"/>
  </hyperlinks>
  <printOptions horizontalCentered="1"/>
  <pageMargins left="0.25" right="0.25" top="1.25" bottom="0.25" header="0" footer="0"/>
  <pageSetup orientation="landscape" scale="70"/>
  <headerFooter alignWithMargins="0">
    <oddFooter>&amp;RMACoatMaterialTemplate 8/12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2007-05-30T17:28:17Z</cp:lastPrinted>
  <dcterms:created xsi:type="dcterms:W3CDTF">1998-12-10T19:24:37Z</dcterms:created>
  <dcterms:modified xsi:type="dcterms:W3CDTF">2012-08-23T21:54:51Z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