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8640" windowHeight="1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'Sheet1'!$A$1:$O$40</definedName>
  </definedNames>
  <calcPr fullCalcOnLoad="1"/>
</workbook>
</file>

<file path=xl/sharedStrings.xml><?xml version="1.0" encoding="utf-8"?>
<sst xmlns="http://schemas.openxmlformats.org/spreadsheetml/2006/main" count="85" uniqueCount="70">
  <si>
    <t xml:space="preserve"> sq.ft./bag</t>
  </si>
  <si>
    <t>Cost</t>
  </si>
  <si>
    <t xml:space="preserve">Coverage will   </t>
  </si>
  <si>
    <t>Total Material</t>
  </si>
  <si>
    <t>gallons</t>
  </si>
  <si>
    <t>bags</t>
  </si>
  <si>
    <t>Total Costs</t>
  </si>
  <si>
    <t>Total</t>
  </si>
  <si>
    <t>(gal)</t>
  </si>
  <si>
    <t>Template Instructions:</t>
  </si>
  <si>
    <t>unit (gallon, bag etc.)</t>
  </si>
  <si>
    <t>are also available on our website.</t>
  </si>
  <si>
    <r>
      <t xml:space="preserve">Step 1: </t>
    </r>
    <r>
      <rPr>
        <sz val="12"/>
        <rFont val="Times New Roman"/>
        <family val="0"/>
      </rPr>
      <t>Enter the total square</t>
    </r>
  </si>
  <si>
    <t>* Coating accessories and system options are not figured into estimates.</t>
  </si>
  <si>
    <t xml:space="preserve">footage of the project at the </t>
  </si>
  <si>
    <r>
      <t xml:space="preserve">Texture-Crete Material Template - </t>
    </r>
    <r>
      <rPr>
        <sz val="22"/>
        <rFont val="Akzidenz Grotesk BE BoldCn"/>
        <family val="0"/>
      </rPr>
      <t>Custom Finish</t>
    </r>
  </si>
  <si>
    <t>bottom of the template.</t>
  </si>
  <si>
    <r>
      <t xml:space="preserve">Step 2: </t>
    </r>
    <r>
      <rPr>
        <sz val="12"/>
        <rFont val="Times New Roman"/>
        <family val="0"/>
      </rPr>
      <t xml:space="preserve">Enter the cost per </t>
    </r>
  </si>
  <si>
    <t xml:space="preserve">for each product in the </t>
  </si>
  <si>
    <t>indicated column.</t>
  </si>
  <si>
    <r>
      <t>NOTE:</t>
    </r>
    <r>
      <rPr>
        <sz val="12"/>
        <rFont val="Times New Roman"/>
        <family val="0"/>
      </rPr>
      <t xml:space="preserve"> For installation </t>
    </r>
  </si>
  <si>
    <t>instructions please refer to the</t>
  </si>
  <si>
    <t xml:space="preserve">system specification sheets posted </t>
  </si>
  <si>
    <t>on our website. Training videos</t>
  </si>
  <si>
    <t>SC-35X Water-Based Stain</t>
  </si>
  <si>
    <t>SC-35X</t>
  </si>
  <si>
    <t>TC-5 Grout Texture Cement</t>
  </si>
  <si>
    <t>for a variety of our systems</t>
  </si>
  <si>
    <t>www.westcoat.com</t>
  </si>
  <si>
    <t>This Sheet to Be Used as Rough Estimate Only</t>
  </si>
  <si>
    <t>Westcoat Specialty Coating Systems</t>
  </si>
  <si>
    <t>770 Gateway Center Drive</t>
  </si>
  <si>
    <r>
      <t xml:space="preserve">* Quantities and prices are based on single bag/single gallon units. </t>
    </r>
    <r>
      <rPr>
        <sz val="10"/>
        <rFont val="Times"/>
        <family val="0"/>
      </rPr>
      <t>(Unless otherwise stated)</t>
    </r>
  </si>
  <si>
    <t>San Diego,  Ca 92102</t>
  </si>
  <si>
    <t>800-250-4519</t>
  </si>
  <si>
    <t>Fax (619) 262-8606</t>
  </si>
  <si>
    <t>* All coverage rates should be verified and adjusted for each project.</t>
  </si>
  <si>
    <t>Step 1: Total Square Footage</t>
  </si>
  <si>
    <t>Step 2: Cost for</t>
  </si>
  <si>
    <t>Each Product</t>
  </si>
  <si>
    <t>* Contact your local distributor for a price quote, specification sheets and/or dvds.</t>
  </si>
  <si>
    <t>Please Round Up When Ordering</t>
  </si>
  <si>
    <t>Water-Based Stain</t>
  </si>
  <si>
    <t>Primer</t>
  </si>
  <si>
    <t>Grout Coat</t>
  </si>
  <si>
    <t>Texture Skip Trowel</t>
  </si>
  <si>
    <t xml:space="preserve">TC-2 Smooth Texture </t>
  </si>
  <si>
    <t>Sealer</t>
  </si>
  <si>
    <t xml:space="preserve">    Rounding is not reflected in above price</t>
  </si>
  <si>
    <t>WP-81 Cement Modifier</t>
  </si>
  <si>
    <t>SC-70 Acrylic Lacquer Sealer</t>
  </si>
  <si>
    <t>Optional</t>
  </si>
  <si>
    <t>Please read the complete specification guide before ordering material or beginning the job.</t>
  </si>
  <si>
    <t>* We do not guarantee coverages, please allow additional material for waste.</t>
  </si>
  <si>
    <t xml:space="preserve"> sq.ft./per 5 gal mix</t>
  </si>
  <si>
    <t>vary</t>
  </si>
  <si>
    <t>sq.ft./ gallon</t>
  </si>
  <si>
    <t>TC-2</t>
  </si>
  <si>
    <t>TC-5</t>
  </si>
  <si>
    <t>WP-81</t>
  </si>
  <si>
    <t>SC-70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</si>
  <si>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</si>
  <si>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</si>
  <si>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</si>
  <si>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</si>
  <si>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</si>
  <si>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</si>
  <si>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</si>
  <si>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</si>
  <si>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 xml:space="preserve"> sq.ft./gal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</si>
</sst>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"/>
  </numFmts>
  <fonts count="37">
    <font>
      <sz val="9"/>
      <name val="Geneva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i/>
      <sz val="9"/>
      <name val="Geneva"/>
      <family val="0"/>
    </font>
    <font>
      <b/>
      <sz val="24"/>
      <name val="Cooper Black"/>
      <family val="0"/>
    </font>
    <font>
      <sz val="9"/>
      <name val="Times"/>
      <family val="0"/>
    </font>
    <font>
      <b/>
      <sz val="12"/>
      <name val="Times"/>
      <family val="0"/>
    </font>
    <font>
      <b/>
      <sz val="9"/>
      <name val="Times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b/>
      <i/>
      <u val="single"/>
      <sz val="14"/>
      <name val="Times New Roman"/>
      <family val="0"/>
    </font>
    <font>
      <b/>
      <sz val="12"/>
      <color indexed="8"/>
      <name val="Times"/>
      <family val="0"/>
    </font>
    <font>
      <sz val="8"/>
      <name val="Verdana"/>
      <family val="0"/>
    </font>
    <font>
      <b/>
      <i/>
      <sz val="10"/>
      <name val="Times"/>
      <family val="0"/>
    </font>
    <font>
      <sz val="10"/>
      <name val="Times"/>
      <family val="0"/>
    </font>
    <font>
      <b/>
      <i/>
      <u val="single"/>
      <sz val="14"/>
      <name val="Times"/>
      <family val="0"/>
    </font>
    <font>
      <sz val="36"/>
      <name val="Cooper Blk BT"/>
      <family val="0"/>
    </font>
    <font>
      <sz val="30"/>
      <name val="Akzidenz Grotesk BE BoldCn"/>
      <family val="0"/>
    </font>
    <font>
      <b/>
      <sz val="9"/>
      <color indexed="10"/>
      <name val="Times"/>
      <family val="0"/>
    </font>
    <font>
      <b/>
      <u val="single"/>
      <sz val="12"/>
      <name val="Times"/>
      <family val="0"/>
    </font>
    <font>
      <u val="single"/>
      <sz val="11.25"/>
      <color indexed="12"/>
      <name val="Geneva"/>
      <family val="0"/>
    </font>
    <font>
      <u val="single"/>
      <sz val="11.25"/>
      <color indexed="61"/>
      <name val="Geneva"/>
      <family val="0"/>
    </font>
    <font>
      <b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i/>
      <sz val="12"/>
      <name val="Times"/>
      <family val="0"/>
    </font>
    <font>
      <sz val="14"/>
      <name val="Geneva"/>
      <family val="0"/>
    </font>
    <font>
      <sz val="14"/>
      <name val="Times New Roman Bold"/>
      <family val="0"/>
    </font>
    <font>
      <sz val="14"/>
      <name val="Times"/>
      <family val="0"/>
    </font>
    <font>
      <sz val="14"/>
      <name val="Times New Roman"/>
      <family val="0"/>
    </font>
    <font>
      <u val="single"/>
      <sz val="14"/>
      <color indexed="12"/>
      <name val="Times New Roman Bold"/>
      <family val="0"/>
    </font>
    <font>
      <sz val="22"/>
      <name val="Akzidenz Grotesk BE BoldCn"/>
      <family val="0"/>
    </font>
    <font>
      <sz val="9"/>
      <color indexed="8"/>
      <name val="Times"/>
      <family val="0"/>
    </font>
    <font>
      <b/>
      <u val="single"/>
      <sz val="12"/>
      <color indexed="8"/>
      <name val="Times"/>
      <family val="0"/>
    </font>
    <font>
      <sz val="9"/>
      <color indexed="8"/>
      <name val="Geneva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69" fontId="6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168" fontId="6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/>
    </xf>
    <xf numFmtId="0" fontId="0" fillId="0" borderId="4" xfId="0" applyBorder="1" applyAlignment="1">
      <alignment/>
    </xf>
    <xf numFmtId="44" fontId="6" fillId="0" borderId="4" xfId="17" applyFont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44" fontId="10" fillId="0" borderId="1" xfId="17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168" fontId="6" fillId="0" borderId="2" xfId="0" applyNumberFormat="1" applyFont="1" applyBorder="1" applyAlignment="1">
      <alignment/>
    </xf>
    <xf numFmtId="44" fontId="6" fillId="0" borderId="4" xfId="17" applyFont="1" applyBorder="1" applyAlignment="1" applyProtection="1">
      <alignment/>
      <protection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/>
    </xf>
    <xf numFmtId="44" fontId="10" fillId="0" borderId="1" xfId="17" applyFont="1" applyBorder="1" applyAlignment="1">
      <alignment/>
    </xf>
    <xf numFmtId="44" fontId="6" fillId="0" borderId="4" xfId="17" applyFont="1" applyBorder="1" applyAlignment="1">
      <alignment/>
    </xf>
    <xf numFmtId="44" fontId="6" fillId="0" borderId="0" xfId="17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7" xfId="0" applyBorder="1" applyAlignment="1">
      <alignment/>
    </xf>
    <xf numFmtId="44" fontId="10" fillId="0" borderId="8" xfId="17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13" xfId="17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169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169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169" fontId="6" fillId="0" borderId="19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14" fillId="0" borderId="0" xfId="0" applyFont="1" applyBorder="1" applyAlignment="1">
      <alignment horizontal="center"/>
    </xf>
    <xf numFmtId="44" fontId="6" fillId="0" borderId="15" xfId="0" applyNumberFormat="1" applyFont="1" applyBorder="1" applyAlignment="1">
      <alignment/>
    </xf>
    <xf numFmtId="44" fontId="6" fillId="0" borderId="17" xfId="0" applyNumberFormat="1" applyFont="1" applyBorder="1" applyAlignment="1">
      <alignment/>
    </xf>
    <xf numFmtId="44" fontId="6" fillId="0" borderId="19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6" fillId="0" borderId="20" xfId="0" applyFont="1" applyBorder="1" applyAlignment="1">
      <alignment horizontal="right"/>
    </xf>
    <xf numFmtId="44" fontId="6" fillId="0" borderId="21" xfId="0" applyNumberFormat="1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left" indent="1"/>
    </xf>
    <xf numFmtId="0" fontId="19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" xfId="0" applyFont="1" applyBorder="1" applyAlignment="1">
      <alignment/>
    </xf>
    <xf numFmtId="168" fontId="6" fillId="0" borderId="1" xfId="0" applyNumberFormat="1" applyFont="1" applyBorder="1" applyAlignment="1">
      <alignment/>
    </xf>
    <xf numFmtId="44" fontId="6" fillId="0" borderId="4" xfId="17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" xfId="0" applyFont="1" applyBorder="1" applyAlignment="1">
      <alignment/>
    </xf>
    <xf numFmtId="44" fontId="10" fillId="0" borderId="1" xfId="17" applyFont="1" applyBorder="1" applyAlignment="1" applyProtection="1">
      <alignment/>
      <protection locked="0"/>
    </xf>
    <xf numFmtId="0" fontId="20" fillId="0" borderId="24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0" fillId="0" borderId="26" xfId="0" applyBorder="1" applyAlignment="1">
      <alignment/>
    </xf>
    <xf numFmtId="168" fontId="6" fillId="0" borderId="1" xfId="0" applyNumberFormat="1" applyFont="1" applyBorder="1" applyAlignment="1">
      <alignment/>
    </xf>
    <xf numFmtId="0" fontId="0" fillId="0" borderId="27" xfId="0" applyBorder="1" applyAlignment="1" applyProtection="1">
      <alignment/>
      <protection/>
    </xf>
    <xf numFmtId="0" fontId="0" fillId="0" borderId="24" xfId="0" applyBorder="1" applyAlignment="1">
      <alignment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/>
    </xf>
    <xf numFmtId="0" fontId="26" fillId="0" borderId="0" xfId="20" applyFont="1" applyBorder="1" applyAlignment="1" applyProtection="1">
      <alignment horizontal="left" indent="1"/>
      <protection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8" fillId="0" borderId="28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29" xfId="0" applyFont="1" applyFill="1" applyBorder="1" applyAlignment="1">
      <alignment/>
    </xf>
    <xf numFmtId="0" fontId="31" fillId="0" borderId="0" xfId="0" applyFont="1" applyBorder="1" applyAlignment="1">
      <alignment/>
    </xf>
    <xf numFmtId="0" fontId="30" fillId="0" borderId="3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3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8" fillId="0" borderId="29" xfId="0" applyFont="1" applyBorder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20" applyFont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30" fillId="0" borderId="31" xfId="0" applyFont="1" applyFill="1" applyBorder="1" applyAlignment="1">
      <alignment horizontal="left"/>
    </xf>
    <xf numFmtId="0" fontId="28" fillId="0" borderId="32" xfId="0" applyFont="1" applyFill="1" applyBorder="1" applyAlignment="1">
      <alignment/>
    </xf>
    <xf numFmtId="0" fontId="30" fillId="0" borderId="32" xfId="0" applyFont="1" applyFill="1" applyBorder="1" applyAlignment="1">
      <alignment horizontal="left"/>
    </xf>
    <xf numFmtId="0" fontId="28" fillId="0" borderId="32" xfId="0" applyFont="1" applyBorder="1" applyAlignment="1">
      <alignment/>
    </xf>
    <xf numFmtId="0" fontId="30" fillId="0" borderId="33" xfId="0" applyFont="1" applyBorder="1" applyAlignment="1">
      <alignment/>
    </xf>
    <xf numFmtId="0" fontId="9" fillId="0" borderId="11" xfId="0" applyFont="1" applyBorder="1" applyAlignment="1">
      <alignment horizontal="right"/>
    </xf>
    <xf numFmtId="168" fontId="10" fillId="0" borderId="34" xfId="15" applyNumberFormat="1" applyFont="1" applyBorder="1" applyAlignment="1" applyProtection="1">
      <alignment/>
      <protection locked="0"/>
    </xf>
    <xf numFmtId="0" fontId="25" fillId="0" borderId="0" xfId="0" applyFont="1" applyFill="1" applyBorder="1" applyAlignment="1">
      <alignment horizontal="left" vertical="center"/>
    </xf>
    <xf numFmtId="0" fontId="34" fillId="0" borderId="3" xfId="0" applyFont="1" applyBorder="1" applyAlignment="1">
      <alignment/>
    </xf>
    <xf numFmtId="0" fontId="35" fillId="0" borderId="24" xfId="0" applyFont="1" applyBorder="1" applyAlignment="1">
      <alignment horizontal="left"/>
    </xf>
    <xf numFmtId="0" fontId="36" fillId="0" borderId="1" xfId="0" applyFont="1" applyBorder="1" applyAlignment="1">
      <alignment/>
    </xf>
    <xf numFmtId="0" fontId="34" fillId="0" borderId="1" xfId="0" applyFont="1" applyFill="1" applyBorder="1" applyAlignment="1">
      <alignment/>
    </xf>
    <xf numFmtId="0" fontId="34" fillId="0" borderId="1" xfId="0" applyFont="1" applyBorder="1" applyAlignment="1">
      <alignment/>
    </xf>
    <xf numFmtId="0" fontId="34" fillId="0" borderId="24" xfId="0" applyFont="1" applyBorder="1" applyAlignment="1">
      <alignment/>
    </xf>
    <xf numFmtId="0" fontId="36" fillId="0" borderId="24" xfId="0" applyFont="1" applyBorder="1" applyAlignment="1">
      <alignment/>
    </xf>
    <xf numFmtId="0" fontId="34" fillId="0" borderId="10" xfId="0" applyFont="1" applyBorder="1" applyAlignment="1">
      <alignment/>
    </xf>
    <xf numFmtId="0" fontId="16" fillId="0" borderId="35" xfId="0" applyFont="1" applyFill="1" applyBorder="1" applyAlignment="1">
      <alignment horizontal="left"/>
    </xf>
    <xf numFmtId="0" fontId="28" fillId="0" borderId="36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7" fillId="0" borderId="3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3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28575</xdr:rowOff>
    </xdr:from>
    <xdr:to>
      <xdr:col>0</xdr:col>
      <xdr:colOff>1838325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38175"/>
          <a:ext cx="1571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390525</xdr:colOff>
      <xdr:row>0</xdr:row>
      <xdr:rowOff>600075</xdr:rowOff>
    </xdr:to>
    <xdr:pic>
      <xdr:nvPicPr>
        <xdr:cNvPr id="2" name="Picture 4" descr="WC® Logo Blac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924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125" zoomScaleNormal="125" workbookViewId="0" topLeftCell="B5">
      <selection activeCell="A23" sqref="A23"/>
    </sheetView>
  </sheetViews>
  <sheetFormatPr defaultColWidth="11.00390625" defaultRowHeight="12"/>
  <cols>
    <col min="1" max="1" width="27.00390625" style="0" customWidth="1"/>
    <col min="2" max="2" width="4.125" style="0" customWidth="1"/>
    <col min="3" max="3" width="2.00390625" style="0" hidden="1" customWidth="1"/>
    <col min="4" max="4" width="3.375" style="0" customWidth="1"/>
    <col min="5" max="5" width="19.875" style="0" bestFit="1" customWidth="1"/>
    <col min="6" max="6" width="5.125" style="0" customWidth="1"/>
    <col min="7" max="7" width="13.875" style="0" customWidth="1"/>
    <col min="8" max="8" width="7.125" style="0" bestFit="1" customWidth="1"/>
    <col min="9" max="9" width="8.875" style="0" customWidth="1"/>
    <col min="10" max="10" width="20.625" style="0" customWidth="1"/>
    <col min="11" max="11" width="20.50390625" style="0" bestFit="1" customWidth="1"/>
    <col min="12" max="12" width="5.375" style="0" customWidth="1"/>
    <col min="13" max="13" width="13.625" style="0" bestFit="1" customWidth="1"/>
    <col min="14" max="14" width="13.875" style="0" bestFit="1" customWidth="1"/>
    <col min="15" max="15" width="11.875" style="0" customWidth="1"/>
  </cols>
  <sheetData>
    <row r="1" spans="1:15" ht="48" customHeight="1">
      <c r="A1" s="121"/>
      <c r="B1" s="121"/>
      <c r="C1" s="121"/>
      <c r="D1" s="121"/>
      <c r="E1" s="121"/>
      <c r="F1" s="121"/>
      <c r="G1" s="121"/>
      <c r="H1" s="122" t="s">
        <v>15</v>
      </c>
      <c r="I1" s="123"/>
      <c r="J1" s="123"/>
      <c r="K1" s="123"/>
      <c r="L1" s="123"/>
      <c r="M1" s="123"/>
      <c r="N1" s="60"/>
      <c r="O1" s="60"/>
    </row>
    <row r="2" spans="1:15" ht="12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4" ht="12.75" customHeight="1">
      <c r="A3" s="5"/>
      <c r="B3" s="2"/>
      <c r="N3" s="10"/>
    </row>
    <row r="4" spans="1:11" ht="13.5" customHeight="1" thickBot="1">
      <c r="A4" s="9"/>
      <c r="B4" s="2"/>
      <c r="E4" s="11"/>
      <c r="F4" s="11"/>
      <c r="G4" s="11"/>
      <c r="H4" s="11"/>
      <c r="I4" s="4" t="s">
        <v>66</v>
      </c>
      <c r="J4" s="11"/>
      <c r="K4" s="43" t="s">
        <v>51</v>
      </c>
    </row>
    <row r="5" spans="1:14" ht="13.5">
      <c r="A5" s="9"/>
      <c r="B5" s="8"/>
      <c r="C5" s="7"/>
      <c r="E5" s="4" t="s">
        <v>61</v>
      </c>
      <c r="F5" s="127" t="s">
        <v>2</v>
      </c>
      <c r="G5" s="127"/>
      <c r="H5" s="4" t="s">
        <v>63</v>
      </c>
      <c r="I5" s="4" t="s">
        <v>67</v>
      </c>
      <c r="J5" s="20" t="s">
        <v>38</v>
      </c>
      <c r="K5" s="4" t="s">
        <v>1</v>
      </c>
      <c r="N5" s="23" t="s">
        <v>3</v>
      </c>
    </row>
    <row r="6" spans="1:14" ht="15" thickBot="1">
      <c r="A6" s="128" t="s">
        <v>9</v>
      </c>
      <c r="B6" s="128"/>
      <c r="C6" s="128"/>
      <c r="E6" s="4" t="s">
        <v>62</v>
      </c>
      <c r="F6" s="127" t="s">
        <v>55</v>
      </c>
      <c r="G6" s="127"/>
      <c r="H6" s="4" t="s">
        <v>64</v>
      </c>
      <c r="I6" s="4" t="s">
        <v>8</v>
      </c>
      <c r="J6" s="44" t="s">
        <v>39</v>
      </c>
      <c r="K6" s="4" t="s">
        <v>65</v>
      </c>
      <c r="N6" s="24" t="s">
        <v>67</v>
      </c>
    </row>
    <row r="7" spans="1:15" ht="13.5" customHeight="1">
      <c r="A7" s="128"/>
      <c r="B7" s="128"/>
      <c r="C7" s="128"/>
      <c r="E7" s="75" t="s">
        <v>43</v>
      </c>
      <c r="F7" s="74"/>
      <c r="G7" s="63"/>
      <c r="H7" s="63"/>
      <c r="I7" s="63"/>
      <c r="J7" s="64"/>
      <c r="K7" s="65"/>
      <c r="M7" s="45" t="s">
        <v>58</v>
      </c>
      <c r="N7" s="46">
        <f>SUM(I11)</f>
        <v>0</v>
      </c>
      <c r="O7" s="47" t="s">
        <v>5</v>
      </c>
    </row>
    <row r="8" spans="1:15" s="7" customFormat="1" ht="12.75" customHeight="1">
      <c r="A8" s="80" t="s">
        <v>12</v>
      </c>
      <c r="B8" s="81"/>
      <c r="C8" s="81"/>
      <c r="E8" s="66" t="s">
        <v>49</v>
      </c>
      <c r="F8" s="67">
        <v>250</v>
      </c>
      <c r="G8" s="67" t="s">
        <v>54</v>
      </c>
      <c r="H8" s="68">
        <f>H24</f>
        <v>0</v>
      </c>
      <c r="I8" s="6">
        <f>H8/F8</f>
        <v>0</v>
      </c>
      <c r="J8" s="31">
        <v>0</v>
      </c>
      <c r="K8" s="69">
        <f>SUM(1/F8)*J8</f>
        <v>0</v>
      </c>
      <c r="M8" s="15" t="s">
        <v>57</v>
      </c>
      <c r="N8" s="48">
        <f>SUM(I15)</f>
        <v>0</v>
      </c>
      <c r="O8" s="49" t="s">
        <v>5</v>
      </c>
    </row>
    <row r="9" spans="1:15" ht="15">
      <c r="A9" s="82" t="s">
        <v>14</v>
      </c>
      <c r="B9" s="81"/>
      <c r="C9" s="81"/>
      <c r="E9" s="70"/>
      <c r="F9" s="71"/>
      <c r="G9" s="71"/>
      <c r="H9" s="68"/>
      <c r="I9" s="6"/>
      <c r="J9" s="72"/>
      <c r="K9" s="27"/>
      <c r="M9" s="109" t="s">
        <v>59</v>
      </c>
      <c r="N9" s="48">
        <f>SUM(I8+I12+I16)</f>
        <v>0</v>
      </c>
      <c r="O9" s="49" t="s">
        <v>4</v>
      </c>
    </row>
    <row r="10" spans="1:15" ht="15">
      <c r="A10" s="82" t="s">
        <v>16</v>
      </c>
      <c r="B10" s="81"/>
      <c r="C10" s="81"/>
      <c r="E10" s="73" t="s">
        <v>44</v>
      </c>
      <c r="F10" s="71"/>
      <c r="G10" s="71"/>
      <c r="H10" s="26"/>
      <c r="I10" s="6"/>
      <c r="J10" s="72"/>
      <c r="K10" s="27"/>
      <c r="M10" s="109" t="s">
        <v>25</v>
      </c>
      <c r="N10" s="48">
        <f>SUM(I19)</f>
        <v>0</v>
      </c>
      <c r="O10" s="49" t="s">
        <v>4</v>
      </c>
    </row>
    <row r="11" spans="1:16" ht="15.75" thickBot="1">
      <c r="A11" s="80"/>
      <c r="B11" s="81"/>
      <c r="C11" s="81"/>
      <c r="E11" s="114" t="s">
        <v>26</v>
      </c>
      <c r="F11" s="113">
        <v>175</v>
      </c>
      <c r="G11" s="113" t="s">
        <v>0</v>
      </c>
      <c r="H11" s="13">
        <f>H24</f>
        <v>0</v>
      </c>
      <c r="I11" s="6">
        <f>H11/F11</f>
        <v>0</v>
      </c>
      <c r="J11" s="31">
        <v>0</v>
      </c>
      <c r="K11" s="32">
        <f>SUM(1/F11)*J11</f>
        <v>0</v>
      </c>
      <c r="M11" s="116" t="s">
        <v>60</v>
      </c>
      <c r="N11" s="50">
        <f>SUM(I22)</f>
        <v>0</v>
      </c>
      <c r="O11" s="51" t="s">
        <v>4</v>
      </c>
      <c r="P11" s="28"/>
    </row>
    <row r="12" spans="1:15" ht="15">
      <c r="A12" s="80" t="s">
        <v>17</v>
      </c>
      <c r="B12" s="81"/>
      <c r="C12" s="81"/>
      <c r="E12" s="114" t="s">
        <v>49</v>
      </c>
      <c r="F12" s="113">
        <v>175</v>
      </c>
      <c r="G12" s="113" t="s">
        <v>69</v>
      </c>
      <c r="H12" s="13">
        <f>H24</f>
        <v>0</v>
      </c>
      <c r="I12" s="6">
        <f>H12/F12</f>
        <v>0</v>
      </c>
      <c r="J12" s="37">
        <v>0</v>
      </c>
      <c r="K12" s="32">
        <f>SUM(1/F12)*J12</f>
        <v>0</v>
      </c>
      <c r="M12" s="2"/>
      <c r="N12" s="52" t="s">
        <v>41</v>
      </c>
      <c r="O12" s="2"/>
    </row>
    <row r="13" spans="1:15" ht="15">
      <c r="A13" s="82" t="s">
        <v>10</v>
      </c>
      <c r="B13" s="81"/>
      <c r="C13" s="81"/>
      <c r="E13" s="114"/>
      <c r="F13" s="113"/>
      <c r="G13" s="113"/>
      <c r="H13" s="13"/>
      <c r="I13" s="6"/>
      <c r="J13" s="19"/>
      <c r="K13" s="17"/>
      <c r="O13" s="34"/>
    </row>
    <row r="14" spans="1:14" ht="15.75" thickBot="1">
      <c r="A14" s="82" t="s">
        <v>18</v>
      </c>
      <c r="B14" s="81"/>
      <c r="C14" s="81"/>
      <c r="E14" s="110" t="s">
        <v>45</v>
      </c>
      <c r="F14" s="111"/>
      <c r="G14" s="111"/>
      <c r="H14" s="36"/>
      <c r="I14" s="12"/>
      <c r="J14" s="12"/>
      <c r="K14" s="16"/>
      <c r="N14" s="4"/>
    </row>
    <row r="15" spans="1:14" ht="15.75" thickBot="1">
      <c r="A15" s="108" t="s">
        <v>19</v>
      </c>
      <c r="B15" s="81"/>
      <c r="C15" s="81"/>
      <c r="E15" s="114" t="s">
        <v>46</v>
      </c>
      <c r="F15" s="113">
        <v>175</v>
      </c>
      <c r="G15" s="113" t="s">
        <v>0</v>
      </c>
      <c r="H15" s="13">
        <f>(H24)</f>
        <v>0</v>
      </c>
      <c r="I15" s="6">
        <f>H15/F15</f>
        <v>0</v>
      </c>
      <c r="J15" s="31">
        <v>0</v>
      </c>
      <c r="K15" s="17">
        <f>SUM(1/F15)*J15</f>
        <v>0</v>
      </c>
      <c r="N15" s="23" t="s">
        <v>6</v>
      </c>
    </row>
    <row r="16" spans="2:16" ht="15">
      <c r="B16" s="81"/>
      <c r="C16" s="81"/>
      <c r="E16" s="114" t="s">
        <v>49</v>
      </c>
      <c r="F16" s="113">
        <v>175</v>
      </c>
      <c r="G16" s="113" t="s">
        <v>69</v>
      </c>
      <c r="H16" s="13">
        <f>(H24)</f>
        <v>0</v>
      </c>
      <c r="I16" s="6">
        <f>H16/F16</f>
        <v>0</v>
      </c>
      <c r="J16" s="37">
        <v>0</v>
      </c>
      <c r="K16" s="17">
        <f>SUM(1/F16)*J16</f>
        <v>0</v>
      </c>
      <c r="M16" s="45" t="s">
        <v>58</v>
      </c>
      <c r="N16" s="53">
        <f>SUM(N7*J11)</f>
        <v>0</v>
      </c>
      <c r="P16" s="28"/>
    </row>
    <row r="17" spans="1:15" ht="15">
      <c r="A17" s="80" t="s">
        <v>20</v>
      </c>
      <c r="B17" s="81"/>
      <c r="C17" s="81"/>
      <c r="E17" s="115"/>
      <c r="F17" s="111"/>
      <c r="G17" s="111"/>
      <c r="H17" s="14"/>
      <c r="I17" s="12"/>
      <c r="J17" s="12"/>
      <c r="K17" s="16"/>
      <c r="M17" s="15" t="s">
        <v>57</v>
      </c>
      <c r="N17" s="54">
        <f>SUM(N8*J15)</f>
        <v>0</v>
      </c>
      <c r="O17" s="1"/>
    </row>
    <row r="18" spans="1:15" ht="15">
      <c r="A18" s="82" t="s">
        <v>21</v>
      </c>
      <c r="B18" s="81"/>
      <c r="C18" s="81"/>
      <c r="E18" s="110" t="s">
        <v>42</v>
      </c>
      <c r="F18" s="111"/>
      <c r="G18" s="111"/>
      <c r="H18" s="12"/>
      <c r="I18" s="12"/>
      <c r="J18" s="12"/>
      <c r="K18" s="16"/>
      <c r="M18" s="15" t="s">
        <v>59</v>
      </c>
      <c r="N18" s="54">
        <f>SUM(N9*J8)</f>
        <v>0</v>
      </c>
      <c r="O18" s="1"/>
    </row>
    <row r="19" spans="1:14" ht="15">
      <c r="A19" s="82" t="s">
        <v>22</v>
      </c>
      <c r="B19" s="81"/>
      <c r="C19" s="81"/>
      <c r="E19" s="114" t="s">
        <v>24</v>
      </c>
      <c r="F19" s="112">
        <v>250</v>
      </c>
      <c r="G19" s="113" t="s">
        <v>56</v>
      </c>
      <c r="H19" s="77">
        <f>H24</f>
        <v>0</v>
      </c>
      <c r="I19" s="6">
        <f>H19/F19</f>
        <v>0</v>
      </c>
      <c r="J19" s="31">
        <v>0</v>
      </c>
      <c r="K19" s="17">
        <f>SUM(1/F19)*J19</f>
        <v>0</v>
      </c>
      <c r="M19" s="109" t="s">
        <v>25</v>
      </c>
      <c r="N19" s="54">
        <f>SUM(N10*J19)</f>
        <v>0</v>
      </c>
    </row>
    <row r="20" spans="1:15" ht="15.75" thickBot="1">
      <c r="A20" s="82" t="s">
        <v>23</v>
      </c>
      <c r="B20" s="81"/>
      <c r="C20" s="81"/>
      <c r="E20" s="115"/>
      <c r="F20" s="111"/>
      <c r="G20" s="111"/>
      <c r="H20" s="12"/>
      <c r="I20" s="12"/>
      <c r="J20" s="12"/>
      <c r="K20" s="16"/>
      <c r="M20" s="116" t="s">
        <v>60</v>
      </c>
      <c r="N20" s="55">
        <f>SUM(N11*J22)</f>
        <v>0</v>
      </c>
      <c r="O20" s="25"/>
    </row>
    <row r="21" spans="1:11" ht="15.75" thickBot="1">
      <c r="A21" s="82" t="s">
        <v>27</v>
      </c>
      <c r="B21" s="81"/>
      <c r="C21" s="81"/>
      <c r="E21" s="73" t="s">
        <v>47</v>
      </c>
      <c r="F21" s="12"/>
      <c r="G21" s="12"/>
      <c r="H21" s="12"/>
      <c r="I21" s="12"/>
      <c r="J21" s="12"/>
      <c r="K21" s="16"/>
    </row>
    <row r="22" spans="1:14" ht="15.75" thickBot="1">
      <c r="A22" s="82" t="s">
        <v>11</v>
      </c>
      <c r="B22" s="81"/>
      <c r="C22" s="81"/>
      <c r="E22" s="38" t="s">
        <v>50</v>
      </c>
      <c r="F22" s="71">
        <v>250</v>
      </c>
      <c r="G22" s="71" t="s">
        <v>69</v>
      </c>
      <c r="H22" s="77">
        <f>(H24)</f>
        <v>0</v>
      </c>
      <c r="I22" s="6">
        <f>H22/F22</f>
        <v>0</v>
      </c>
      <c r="J22" s="31">
        <v>0</v>
      </c>
      <c r="K22" s="17">
        <f>SUM(1/F22)*J22</f>
        <v>0</v>
      </c>
      <c r="M22" s="57" t="s">
        <v>7</v>
      </c>
      <c r="N22" s="58">
        <f>SUM(N16:N20)</f>
        <v>0</v>
      </c>
    </row>
    <row r="23" spans="1:14" ht="15.75" thickBot="1">
      <c r="A23" s="83" t="s">
        <v>28</v>
      </c>
      <c r="B23" s="81"/>
      <c r="C23" s="81"/>
      <c r="E23" s="79"/>
      <c r="F23" s="12"/>
      <c r="G23" s="76"/>
      <c r="H23" s="76"/>
      <c r="I23" s="76"/>
      <c r="J23" s="76"/>
      <c r="K23" s="78"/>
      <c r="N23" s="56" t="s">
        <v>48</v>
      </c>
    </row>
    <row r="24" spans="1:11" ht="15" thickBot="1">
      <c r="A24" s="62"/>
      <c r="B24" s="2"/>
      <c r="C24" s="2"/>
      <c r="E24" s="39"/>
      <c r="F24" s="40"/>
      <c r="G24" s="106" t="s">
        <v>37</v>
      </c>
      <c r="H24" s="107">
        <v>0</v>
      </c>
      <c r="I24" s="40" t="s">
        <v>68</v>
      </c>
      <c r="J24" s="41"/>
      <c r="K24" s="42">
        <f>SUM(K8:K22)</f>
        <v>0</v>
      </c>
    </row>
    <row r="25" spans="1:11" ht="13.5">
      <c r="A25" s="61"/>
      <c r="B25" s="2"/>
      <c r="C25" s="2"/>
      <c r="D25" s="3"/>
      <c r="E25" s="124" t="s">
        <v>52</v>
      </c>
      <c r="F25" s="124"/>
      <c r="G25" s="124"/>
      <c r="H25" s="125"/>
      <c r="I25" s="124"/>
      <c r="J25" s="124"/>
      <c r="K25" s="124"/>
    </row>
    <row r="26" spans="1:12" ht="12.75">
      <c r="A26" s="9"/>
      <c r="L26" s="1"/>
    </row>
    <row r="27" spans="6:11" ht="13.5" thickBot="1">
      <c r="F27" s="18"/>
      <c r="G27" s="18"/>
      <c r="K27" s="33"/>
    </row>
    <row r="28" spans="1:11" ht="18">
      <c r="A28" s="5"/>
      <c r="E28" s="117" t="s">
        <v>29</v>
      </c>
      <c r="F28" s="118"/>
      <c r="G28" s="118"/>
      <c r="H28" s="118"/>
      <c r="I28" s="118"/>
      <c r="J28" s="118"/>
      <c r="K28" s="86"/>
    </row>
    <row r="29" spans="1:14" ht="18">
      <c r="A29" s="9"/>
      <c r="E29" s="119"/>
      <c r="F29" s="120"/>
      <c r="G29" s="120"/>
      <c r="H29" s="120"/>
      <c r="I29" s="120"/>
      <c r="J29" s="120"/>
      <c r="K29" s="89"/>
      <c r="M29" s="87" t="s">
        <v>30</v>
      </c>
      <c r="N29" s="88"/>
    </row>
    <row r="30" spans="1:14" ht="18">
      <c r="A30" s="9"/>
      <c r="E30" s="91" t="s">
        <v>32</v>
      </c>
      <c r="F30" s="92"/>
      <c r="G30" s="92"/>
      <c r="H30" s="92"/>
      <c r="I30" s="92"/>
      <c r="J30" s="93"/>
      <c r="K30" s="89"/>
      <c r="M30" s="90" t="s">
        <v>31</v>
      </c>
      <c r="N30" s="88"/>
    </row>
    <row r="31" spans="2:14" ht="18">
      <c r="B31" s="1"/>
      <c r="C31" s="1"/>
      <c r="D31" s="1"/>
      <c r="E31" s="91" t="s">
        <v>13</v>
      </c>
      <c r="F31" s="92"/>
      <c r="G31" s="92"/>
      <c r="H31" s="92"/>
      <c r="I31" s="92"/>
      <c r="J31" s="93"/>
      <c r="K31" s="89"/>
      <c r="M31" s="90" t="s">
        <v>33</v>
      </c>
      <c r="N31" s="88"/>
    </row>
    <row r="32" spans="2:14" ht="18">
      <c r="B32" s="1"/>
      <c r="C32" s="1"/>
      <c r="D32" s="1"/>
      <c r="E32" s="94" t="s">
        <v>40</v>
      </c>
      <c r="F32" s="92"/>
      <c r="G32" s="92"/>
      <c r="H32" s="92"/>
      <c r="I32" s="92"/>
      <c r="J32" s="95"/>
      <c r="K32" s="96"/>
      <c r="M32" s="90" t="s">
        <v>34</v>
      </c>
      <c r="N32" s="88"/>
    </row>
    <row r="33" spans="2:14" ht="18">
      <c r="B33" s="1"/>
      <c r="C33" s="1"/>
      <c r="D33" s="1"/>
      <c r="E33" s="91" t="s">
        <v>53</v>
      </c>
      <c r="F33" s="92"/>
      <c r="G33" s="92"/>
      <c r="H33" s="93"/>
      <c r="I33" s="93"/>
      <c r="J33" s="93"/>
      <c r="K33" s="96"/>
      <c r="M33" s="97" t="s">
        <v>35</v>
      </c>
      <c r="N33" s="88"/>
    </row>
    <row r="34" spans="2:14" ht="18">
      <c r="B34" s="1"/>
      <c r="C34" s="1"/>
      <c r="D34" s="1"/>
      <c r="E34" s="91" t="s">
        <v>36</v>
      </c>
      <c r="F34" s="92"/>
      <c r="G34" s="92"/>
      <c r="H34" s="92"/>
      <c r="I34" s="92"/>
      <c r="J34" s="99"/>
      <c r="K34" s="96"/>
      <c r="L34" s="1"/>
      <c r="M34" s="98" t="s">
        <v>28</v>
      </c>
      <c r="N34" s="88"/>
    </row>
    <row r="35" spans="2:14" ht="18.75" thickBot="1">
      <c r="B35" s="1"/>
      <c r="C35" s="1"/>
      <c r="D35" s="1"/>
      <c r="E35" s="101"/>
      <c r="F35" s="102"/>
      <c r="G35" s="102"/>
      <c r="H35" s="103"/>
      <c r="I35" s="103"/>
      <c r="J35" s="104"/>
      <c r="K35" s="105"/>
      <c r="L35" s="22"/>
      <c r="M35" s="100"/>
      <c r="N35" s="88"/>
    </row>
    <row r="36" spans="2:14" ht="12.75">
      <c r="B36" s="1"/>
      <c r="C36" s="1"/>
      <c r="D36" s="1"/>
      <c r="E36" s="3"/>
      <c r="F36" s="1"/>
      <c r="G36" s="1"/>
      <c r="H36" s="1"/>
      <c r="I36" s="1"/>
      <c r="J36" s="1"/>
      <c r="K36" s="84"/>
      <c r="L36" s="1"/>
      <c r="M36" s="1"/>
      <c r="N36" s="1"/>
    </row>
    <row r="37" spans="1:14" ht="12.75">
      <c r="A37" s="5"/>
      <c r="B37" s="3"/>
      <c r="C37" s="3"/>
      <c r="D37" s="1"/>
      <c r="E37" s="1"/>
      <c r="F37" s="1"/>
      <c r="G37" s="1"/>
      <c r="H37" s="1"/>
      <c r="I37" s="1"/>
      <c r="J37" s="1"/>
      <c r="K37" s="59"/>
      <c r="L37" s="22"/>
      <c r="M37" s="1"/>
      <c r="N37" s="21"/>
    </row>
    <row r="38" spans="1:14" ht="15">
      <c r="A38" s="2"/>
      <c r="B38" s="3"/>
      <c r="C38" s="3"/>
      <c r="D38" s="1"/>
      <c r="E38" s="85"/>
      <c r="F38" s="1"/>
      <c r="G38" s="1"/>
      <c r="H38" s="1"/>
      <c r="I38" s="1"/>
      <c r="J38" s="1"/>
      <c r="K38" s="1"/>
      <c r="L38" s="1"/>
      <c r="M38" s="1"/>
      <c r="N38" s="21"/>
    </row>
    <row r="39" spans="1:13" ht="12.75">
      <c r="A39" s="2"/>
      <c r="B39" s="3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2"/>
      <c r="B40" s="3"/>
      <c r="C40" s="3"/>
      <c r="D40" s="1"/>
      <c r="E40" s="1"/>
      <c r="F40" s="1"/>
      <c r="G40" s="22"/>
      <c r="H40" s="21"/>
      <c r="I40" s="21"/>
      <c r="J40" s="29"/>
      <c r="K40" s="21"/>
      <c r="L40" s="1"/>
      <c r="M40" s="1"/>
    </row>
    <row r="41" spans="1:13" ht="12.75">
      <c r="A41" s="2"/>
      <c r="B41" s="3"/>
      <c r="C41" s="3"/>
      <c r="D41" s="1"/>
      <c r="E41" s="1"/>
      <c r="F41" s="3"/>
      <c r="G41" s="22"/>
      <c r="H41" s="21"/>
      <c r="I41" s="21"/>
      <c r="J41" s="21"/>
      <c r="K41" s="21"/>
      <c r="L41" s="1"/>
      <c r="M41" s="1"/>
    </row>
    <row r="42" spans="2:13" ht="12.75">
      <c r="B42" s="1"/>
      <c r="C42" s="1"/>
      <c r="D42" s="3"/>
      <c r="E42" s="1"/>
      <c r="F42" s="3"/>
      <c r="G42" s="22"/>
      <c r="H42" s="21"/>
      <c r="I42" s="30"/>
      <c r="J42" s="21"/>
      <c r="K42" s="21"/>
      <c r="L42" s="1"/>
      <c r="M42" s="1"/>
    </row>
    <row r="43" spans="2:13" ht="12.75">
      <c r="B43" s="3"/>
      <c r="C43" s="1"/>
      <c r="D43" s="1"/>
      <c r="G43" s="35"/>
      <c r="H43" s="21"/>
      <c r="I43" s="21"/>
      <c r="J43" s="21"/>
      <c r="K43" s="21"/>
      <c r="L43" s="1"/>
      <c r="M43" s="1"/>
    </row>
    <row r="44" spans="2:12" ht="12.75">
      <c r="B44" s="1"/>
      <c r="C44" s="1"/>
      <c r="D44" s="1"/>
      <c r="G44" s="35"/>
      <c r="L44" s="1"/>
    </row>
    <row r="45" spans="2:12" ht="12.75">
      <c r="B45" s="1"/>
      <c r="C45" s="1"/>
      <c r="D45" s="1"/>
      <c r="L45" s="1"/>
    </row>
  </sheetData>
  <mergeCells count="8">
    <mergeCell ref="E28:J29"/>
    <mergeCell ref="A1:G1"/>
    <mergeCell ref="H1:M1"/>
    <mergeCell ref="E25:K25"/>
    <mergeCell ref="A2:O2"/>
    <mergeCell ref="F5:G5"/>
    <mergeCell ref="F6:G6"/>
    <mergeCell ref="A6:C7"/>
  </mergeCells>
  <hyperlinks>
    <hyperlink ref="M34" r:id="rId1" display="www.westcoat.com"/>
    <hyperlink ref="A23" r:id="rId2" display="www.westcoat.com"/>
  </hyperlinks>
  <printOptions horizontalCentered="1"/>
  <pageMargins left="0.25" right="0.25" top="1.25" bottom="0.25" header="0" footer="0"/>
  <pageSetup orientation="landscape" scale="70"/>
  <headerFooter alignWithMargins="0">
    <oddFooter>&amp;RTCCustomMaterialTemplaate  8/12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danielle dreher</cp:lastModifiedBy>
  <cp:lastPrinted>2012-06-08T17:17:48Z</cp:lastPrinted>
  <dcterms:created xsi:type="dcterms:W3CDTF">1998-12-10T19:24:37Z</dcterms:created>
  <dcterms:modified xsi:type="dcterms:W3CDTF">2012-08-23T20:14:48Z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